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1"/>
  </bookViews>
  <sheets>
    <sheet name="Лист1" sheetId="2" r:id="rId1"/>
    <sheet name="Sheet1" sheetId="1" r:id="rId2"/>
  </sheets>
  <calcPr calcId="145621"/>
</workbook>
</file>

<file path=xl/calcChain.xml><?xml version="1.0" encoding="utf-8"?>
<calcChain xmlns="http://schemas.openxmlformats.org/spreadsheetml/2006/main">
  <c r="H8" i="1" l="1"/>
  <c r="G177" i="1" l="1"/>
  <c r="J177" i="1" s="1"/>
  <c r="H201" i="1"/>
  <c r="J9" i="1"/>
  <c r="J10" i="1"/>
  <c r="J11" i="1"/>
  <c r="J12" i="1"/>
  <c r="J13" i="1"/>
  <c r="J14" i="1"/>
  <c r="J29" i="1"/>
  <c r="J30" i="1"/>
  <c r="J31" i="1"/>
  <c r="J34" i="1"/>
  <c r="J35" i="1"/>
  <c r="J36" i="1"/>
  <c r="J37" i="1"/>
  <c r="J38" i="1"/>
  <c r="J39" i="1"/>
  <c r="J40" i="1"/>
  <c r="J41" i="1"/>
  <c r="J42" i="1"/>
  <c r="J43" i="1"/>
  <c r="J44" i="1"/>
  <c r="J46" i="1"/>
  <c r="J47" i="1"/>
  <c r="J48" i="1"/>
  <c r="J49" i="1"/>
  <c r="J50" i="1"/>
  <c r="J51" i="1"/>
  <c r="J52" i="1"/>
  <c r="J73" i="1"/>
  <c r="J74" i="1"/>
  <c r="J75" i="1"/>
  <c r="J76" i="1"/>
  <c r="J77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116" i="1"/>
  <c r="J119" i="1"/>
  <c r="J120" i="1"/>
  <c r="J121" i="1"/>
  <c r="J122" i="1"/>
  <c r="J123" i="1"/>
  <c r="J124" i="1"/>
  <c r="J125" i="1"/>
  <c r="J126" i="1"/>
  <c r="J127" i="1"/>
  <c r="J128" i="1"/>
  <c r="J130" i="1"/>
  <c r="J131" i="1"/>
  <c r="J132" i="1"/>
  <c r="J133" i="1"/>
  <c r="J134" i="1"/>
  <c r="J135" i="1"/>
  <c r="J136" i="1"/>
  <c r="J137" i="1"/>
  <c r="J138" i="1"/>
  <c r="J139" i="1"/>
  <c r="J141" i="1"/>
  <c r="J142" i="1"/>
  <c r="J143" i="1"/>
  <c r="J144" i="1"/>
  <c r="J145" i="1"/>
  <c r="J146" i="1"/>
  <c r="J148" i="1"/>
  <c r="J149" i="1"/>
  <c r="J150" i="1"/>
  <c r="J151" i="1"/>
  <c r="J152" i="1"/>
  <c r="J153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71" i="1"/>
  <c r="J172" i="1"/>
  <c r="J173" i="1"/>
  <c r="J174" i="1"/>
  <c r="J175" i="1"/>
  <c r="J176" i="1"/>
  <c r="J179" i="1"/>
  <c r="J180" i="1"/>
  <c r="J181" i="1"/>
  <c r="J182" i="1"/>
  <c r="J185" i="1"/>
  <c r="J186" i="1"/>
  <c r="J187" i="1"/>
  <c r="J188" i="1"/>
  <c r="J189" i="1"/>
  <c r="J190" i="1"/>
  <c r="J191" i="1"/>
  <c r="J192" i="1"/>
  <c r="J193" i="1"/>
  <c r="J195" i="1"/>
  <c r="J196" i="1"/>
  <c r="J197" i="1"/>
  <c r="J198" i="1"/>
  <c r="J199" i="1"/>
  <c r="J200" i="1"/>
  <c r="J8" i="1"/>
  <c r="G200" i="1" l="1"/>
  <c r="H200" i="1"/>
  <c r="G201" i="1"/>
  <c r="J201" i="1" s="1"/>
  <c r="G192" i="1"/>
  <c r="H192" i="1"/>
  <c r="G193" i="1"/>
  <c r="H193" i="1"/>
  <c r="J5" i="1"/>
  <c r="G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J15" i="1" s="1"/>
  <c r="H15" i="1"/>
  <c r="G16" i="1"/>
  <c r="J16" i="1" s="1"/>
  <c r="H16" i="1"/>
  <c r="G17" i="1"/>
  <c r="J17" i="1" s="1"/>
  <c r="H17" i="1"/>
  <c r="G18" i="1"/>
  <c r="J18" i="1" s="1"/>
  <c r="H18" i="1"/>
  <c r="G19" i="1"/>
  <c r="J19" i="1" s="1"/>
  <c r="H19" i="1"/>
  <c r="G20" i="1"/>
  <c r="J20" i="1" s="1"/>
  <c r="H20" i="1"/>
  <c r="G22" i="1"/>
  <c r="J22" i="1" s="1"/>
  <c r="H22" i="1"/>
  <c r="G23" i="1"/>
  <c r="J23" i="1" s="1"/>
  <c r="H23" i="1"/>
  <c r="G24" i="1"/>
  <c r="J24" i="1" s="1"/>
  <c r="H24" i="1"/>
  <c r="G25" i="1"/>
  <c r="J25" i="1" s="1"/>
  <c r="H25" i="1"/>
  <c r="G26" i="1"/>
  <c r="J26" i="1" s="1"/>
  <c r="H26" i="1"/>
  <c r="G27" i="1"/>
  <c r="J27" i="1" s="1"/>
  <c r="H27" i="1"/>
  <c r="G28" i="1"/>
  <c r="J28" i="1" s="1"/>
  <c r="H28" i="1"/>
  <c r="G29" i="1"/>
  <c r="H29" i="1"/>
  <c r="G30" i="1"/>
  <c r="H30" i="1"/>
  <c r="G31" i="1"/>
  <c r="H31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J53" i="1" s="1"/>
  <c r="H53" i="1"/>
  <c r="G54" i="1"/>
  <c r="J54" i="1" s="1"/>
  <c r="H54" i="1"/>
  <c r="G55" i="1"/>
  <c r="J55" i="1" s="1"/>
  <c r="H55" i="1"/>
  <c r="G56" i="1"/>
  <c r="J56" i="1" s="1"/>
  <c r="H56" i="1"/>
  <c r="G57" i="1"/>
  <c r="J57" i="1" s="1"/>
  <c r="H57" i="1"/>
  <c r="G58" i="1"/>
  <c r="J58" i="1" s="1"/>
  <c r="H58" i="1"/>
  <c r="G59" i="1"/>
  <c r="J59" i="1" s="1"/>
  <c r="H59" i="1"/>
  <c r="G60" i="1"/>
  <c r="J60" i="1" s="1"/>
  <c r="H60" i="1"/>
  <c r="G61" i="1"/>
  <c r="J61" i="1" s="1"/>
  <c r="H61" i="1"/>
  <c r="G62" i="1"/>
  <c r="J62" i="1" s="1"/>
  <c r="H62" i="1"/>
  <c r="G63" i="1"/>
  <c r="J63" i="1" s="1"/>
  <c r="H63" i="1"/>
  <c r="G64" i="1"/>
  <c r="J64" i="1" s="1"/>
  <c r="H64" i="1"/>
  <c r="G65" i="1"/>
  <c r="J65" i="1" s="1"/>
  <c r="H65" i="1"/>
  <c r="G66" i="1"/>
  <c r="J66" i="1" s="1"/>
  <c r="H66" i="1"/>
  <c r="G67" i="1"/>
  <c r="J67" i="1" s="1"/>
  <c r="H67" i="1"/>
  <c r="G68" i="1"/>
  <c r="J68" i="1" s="1"/>
  <c r="H68" i="1"/>
  <c r="G69" i="1"/>
  <c r="J69" i="1" s="1"/>
  <c r="H69" i="1"/>
  <c r="G70" i="1"/>
  <c r="J70" i="1" s="1"/>
  <c r="H70" i="1"/>
  <c r="G71" i="1"/>
  <c r="J71" i="1" s="1"/>
  <c r="H71" i="1"/>
  <c r="G73" i="1"/>
  <c r="H73" i="1"/>
  <c r="G74" i="1"/>
  <c r="H74" i="1"/>
  <c r="G75" i="1"/>
  <c r="H75" i="1"/>
  <c r="G76" i="1"/>
  <c r="H76" i="1"/>
  <c r="G77" i="1"/>
  <c r="H77" i="1"/>
  <c r="G78" i="1"/>
  <c r="J78" i="1" s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8" i="1"/>
  <c r="J98" i="1" s="1"/>
  <c r="H98" i="1"/>
  <c r="G99" i="1"/>
  <c r="J99" i="1" s="1"/>
  <c r="H99" i="1"/>
  <c r="G100" i="1"/>
  <c r="J100" i="1" s="1"/>
  <c r="H100" i="1"/>
  <c r="G101" i="1"/>
  <c r="J101" i="1" s="1"/>
  <c r="H101" i="1"/>
  <c r="G102" i="1"/>
  <c r="J102" i="1" s="1"/>
  <c r="H102" i="1"/>
  <c r="G103" i="1"/>
  <c r="J103" i="1" s="1"/>
  <c r="H103" i="1"/>
  <c r="G104" i="1"/>
  <c r="J104" i="1" s="1"/>
  <c r="H104" i="1"/>
  <c r="G105" i="1"/>
  <c r="J105" i="1" s="1"/>
  <c r="H105" i="1"/>
  <c r="G106" i="1"/>
  <c r="J106" i="1" s="1"/>
  <c r="H106" i="1"/>
  <c r="G107" i="1"/>
  <c r="J107" i="1" s="1"/>
  <c r="H107" i="1"/>
  <c r="G108" i="1"/>
  <c r="J108" i="1" s="1"/>
  <c r="H108" i="1"/>
  <c r="G109" i="1"/>
  <c r="J109" i="1" s="1"/>
  <c r="H109" i="1"/>
  <c r="G110" i="1"/>
  <c r="J110" i="1" s="1"/>
  <c r="H110" i="1"/>
  <c r="G111" i="1"/>
  <c r="J111" i="1" s="1"/>
  <c r="H111" i="1"/>
  <c r="G112" i="1"/>
  <c r="J112" i="1" s="1"/>
  <c r="H112" i="1"/>
  <c r="G113" i="1"/>
  <c r="J113" i="1" s="1"/>
  <c r="H113" i="1"/>
  <c r="G114" i="1"/>
  <c r="J114" i="1" s="1"/>
  <c r="H114" i="1"/>
  <c r="G115" i="1"/>
  <c r="J115" i="1" s="1"/>
  <c r="H115" i="1"/>
  <c r="G116" i="1"/>
  <c r="H116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H177" i="1"/>
  <c r="G179" i="1"/>
  <c r="H179" i="1"/>
  <c r="G180" i="1"/>
  <c r="H180" i="1"/>
  <c r="G181" i="1"/>
  <c r="H181" i="1"/>
  <c r="G182" i="1"/>
  <c r="H182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5" i="1"/>
  <c r="H195" i="1"/>
  <c r="G196" i="1"/>
  <c r="H196" i="1"/>
  <c r="G197" i="1"/>
  <c r="H197" i="1"/>
  <c r="G198" i="1"/>
  <c r="H198" i="1"/>
  <c r="G199" i="1"/>
  <c r="H199" i="1"/>
  <c r="I205" i="1" l="1"/>
  <c r="B2" i="1"/>
  <c r="B205" i="1" s="1"/>
</calcChain>
</file>

<file path=xl/sharedStrings.xml><?xml version="1.0" encoding="utf-8"?>
<sst xmlns="http://schemas.openxmlformats.org/spreadsheetml/2006/main" count="386" uniqueCount="214">
  <si>
    <t>Ваш заказ  :</t>
  </si>
  <si>
    <t xml:space="preserve">куб. м </t>
  </si>
  <si>
    <t>Ценовая группа/ Номенклатура/ Характеристика номенклатуры</t>
  </si>
  <si>
    <t>Кол-во единиц измерения в упаковке</t>
  </si>
  <si>
    <t>Единица измерения</t>
  </si>
  <si>
    <t>Вес, кг</t>
  </si>
  <si>
    <t>Объем, куб.м.</t>
  </si>
  <si>
    <t>Кол-во упак.</t>
  </si>
  <si>
    <t>Кол-во ед. изм</t>
  </si>
  <si>
    <t xml:space="preserve">Общий объем куб. м </t>
  </si>
  <si>
    <t>Цена (м.пог, кв.м)</t>
  </si>
  <si>
    <t>Сумма</t>
  </si>
  <si>
    <t>пог. м</t>
  </si>
  <si>
    <t>м2</t>
  </si>
  <si>
    <t>Маты Теплофлекс</t>
  </si>
  <si>
    <t xml:space="preserve">        ТЕПЛОФЛЕКС  шир 1,05 </t>
  </si>
  <si>
    <t xml:space="preserve">            Рулон Теплофлекс 2 мм /1.05*50/</t>
  </si>
  <si>
    <t xml:space="preserve">            Рулон Теплофлекс 3 мм /1.05*50/</t>
  </si>
  <si>
    <t xml:space="preserve">            Рулон Теплофлекс 4 мм /1.05*50/</t>
  </si>
  <si>
    <t xml:space="preserve">            Рулон Теплофлекс 5 мм /1.05*50/</t>
  </si>
  <si>
    <t xml:space="preserve">            Рулон Теплофлекс 6 мм /1.05*50/</t>
  </si>
  <si>
    <t xml:space="preserve">            Рулон Теплофлекс 8 мм /1.05*50/</t>
  </si>
  <si>
    <t xml:space="preserve">            Рулон Теплофлекс 10 мм /1.05*50/</t>
  </si>
  <si>
    <t xml:space="preserve">        ТЕПЛОФЛЕКС шир 1,20</t>
  </si>
  <si>
    <t xml:space="preserve">            Рулон Теплофлекс 3 мм /1.20*50/</t>
  </si>
  <si>
    <t xml:space="preserve">            Рулон Теплофлекс 4 мм /1.20*50/</t>
  </si>
  <si>
    <t xml:space="preserve">            Рулон Теплофлекс 5 мм /1.20*50/</t>
  </si>
  <si>
    <t xml:space="preserve">            Рулон Теплофлекс 10 мм /1.20*50/</t>
  </si>
  <si>
    <t xml:space="preserve">        ТЕПЛОФЛЕКС МНОГОСЛОЙНЫЙ тип С</t>
  </si>
  <si>
    <t xml:space="preserve">            Теплофлекс многослойный шир 1м</t>
  </si>
  <si>
    <t xml:space="preserve">                Рулон Теплофлекс С 8 мм /1*50/</t>
  </si>
  <si>
    <t xml:space="preserve">                Рулон Теплофлекс  С 10 мм /1*30/</t>
  </si>
  <si>
    <t xml:space="preserve">                Рулон Теплофлекс  С 10 мм /1*50/</t>
  </si>
  <si>
    <t xml:space="preserve">                Рулон Теплофлекс  С 15 мм /1*25/</t>
  </si>
  <si>
    <t xml:space="preserve">                Рулон Теплофлекс  С 15 мм /1*30/</t>
  </si>
  <si>
    <t xml:space="preserve">                Рулон Теплофлекс  С 20 мм /1*15/</t>
  </si>
  <si>
    <t xml:space="preserve">                Рулон Теплофлекс  С 30 мм /1*15/</t>
  </si>
  <si>
    <t xml:space="preserve">            Теплофлекс многослойный шир 1,2м</t>
  </si>
  <si>
    <t xml:space="preserve">                Рулон Теплофлекс С 8 мм /1.2*50/</t>
  </si>
  <si>
    <t xml:space="preserve">                Рулон Теплофлекс С 10 мм /1.2*50/</t>
  </si>
  <si>
    <t xml:space="preserve">                Рулон Теплофлекс С 15 мм /1.2*25/</t>
  </si>
  <si>
    <t xml:space="preserve">                Рулон Теплофлекс С 20 мм /1.2*15/</t>
  </si>
  <si>
    <t xml:space="preserve">                Рулон Теплофлекс С 30 мм /1.2*15/</t>
  </si>
  <si>
    <t xml:space="preserve">            Трубка Теплофлекс  110/13 (20 п.м/уп.)</t>
  </si>
  <si>
    <t xml:space="preserve">            Трубка Теплофлекс  114/13 (20 п.м/уп.)</t>
  </si>
  <si>
    <t xml:space="preserve">            Трубка Теплофлекс  12/13 (150 п.м/уп.)</t>
  </si>
  <si>
    <t xml:space="preserve">            Трубка Теплофлекс  125/13 (20 п.м/уп.)</t>
  </si>
  <si>
    <t xml:space="preserve">            Трубка Теплофлекс  133/13 (20 п.м/уп.)</t>
  </si>
  <si>
    <t xml:space="preserve">            Трубка Теплофлекс  140/13 (20 п.м/уп.)</t>
  </si>
  <si>
    <t xml:space="preserve">            Трубка Теплофлекс  15/13 (100 п.м/уп.)</t>
  </si>
  <si>
    <t xml:space="preserve">            Трубка Теплофлекс  18/13 (100 п.м/уп.)</t>
  </si>
  <si>
    <t xml:space="preserve">            Трубка Теплофлекс  22/13 (100 п.м/уп.)</t>
  </si>
  <si>
    <t xml:space="preserve">            Трубка Теплофлекс  25/13 (100 п.м/уп.)</t>
  </si>
  <si>
    <t xml:space="preserve">            Трубка Теплофлекс  28/13 (100 п.м/уп.)</t>
  </si>
  <si>
    <t xml:space="preserve">            Трубка Теплофлекс  30/13 (50 п.м/уп.)</t>
  </si>
  <si>
    <t xml:space="preserve">            Трубка Теплофлекс  35/13 (50 п.м/уп.)</t>
  </si>
  <si>
    <t xml:space="preserve">            Трубка Теплофлекс  42/13 (50 п.м/уп.)</t>
  </si>
  <si>
    <t xml:space="preserve">            Трубка Теплофлекс  45/13 (50 п.м/уп.)</t>
  </si>
  <si>
    <t xml:space="preserve">            Трубка Теплофлекс  48/13 (50 п.м/уп.)</t>
  </si>
  <si>
    <t xml:space="preserve">            Трубка Теплофлекс  54/13 (50 п.м/уп.)</t>
  </si>
  <si>
    <t xml:space="preserve">            Трубка Теплофлекс  60/13 (50 п.м/уп.)</t>
  </si>
  <si>
    <t xml:space="preserve">            Трубка Теплофлекс  65/13 (50 п.м/уп.)</t>
  </si>
  <si>
    <t xml:space="preserve">            Трубка Теплофлекс  70/13 (50 п.м/уп.)</t>
  </si>
  <si>
    <t xml:space="preserve">            Трубка Теплофлекс  76/13 (30 п.м/уп.)</t>
  </si>
  <si>
    <t xml:space="preserve">            Трубка Теплофлекс  89/13 (30 п.м/уп.)</t>
  </si>
  <si>
    <t xml:space="preserve">            Трубка Теплофлекс  110/20 (20 п.м/уп.)</t>
  </si>
  <si>
    <t xml:space="preserve">            Трубка Теплофлекс  114/20 (20 п.м/уп.)</t>
  </si>
  <si>
    <t xml:space="preserve">            Трубка Теплофлекс  125/20 (10 п.м/уп.)</t>
  </si>
  <si>
    <t xml:space="preserve">            Трубка Теплофлекс  133/20 (10 п.м/уп.)</t>
  </si>
  <si>
    <t xml:space="preserve">            Трубка Теплофлекс  140/20 (10 п.м/уп.)</t>
  </si>
  <si>
    <t xml:space="preserve">            Трубка Теплофлекс  160/20 (10 п.м/уп.)</t>
  </si>
  <si>
    <t xml:space="preserve">            Трубка Теплофлекс  219/20 (10 п.м/уп.)</t>
  </si>
  <si>
    <t xml:space="preserve">            Трубка Теплофлекс  35/20 (50 п.м/уп.)</t>
  </si>
  <si>
    <t xml:space="preserve">            Трубка Теплофлекс  42/20 (40 п.м/уп.)</t>
  </si>
  <si>
    <t xml:space="preserve">            Трубка Теплофлекс  45/20 (40 п.м/уп.)</t>
  </si>
  <si>
    <t xml:space="preserve">            Трубка Теплофлекс  48/20 (30 п.м/уп.)</t>
  </si>
  <si>
    <t xml:space="preserve">            Трубка Теплофлекс  54/20 (30 п.м/уп.)</t>
  </si>
  <si>
    <t xml:space="preserve">            Трубка Теплофлекс  60/20 (20 п.м/уп.)</t>
  </si>
  <si>
    <t xml:space="preserve">            Трубка Теплофлекс  65/20 (20 п.м/уп.)</t>
  </si>
  <si>
    <t xml:space="preserve">            Трубка Теплофлекс  70/20 (20 п.м/уп.)</t>
  </si>
  <si>
    <t xml:space="preserve">            Трубка Теплофлекс  76/20 (20 п.м/уп.)</t>
  </si>
  <si>
    <t xml:space="preserve">            Трубка Теплофлекс  89/20 (20 п.м/уп.)</t>
  </si>
  <si>
    <t>руб.</t>
  </si>
  <si>
    <t>Жгут Теплофлекс 20 /2*150/</t>
  </si>
  <si>
    <t>Жгут Теплофлекс 15 /2*150/</t>
  </si>
  <si>
    <t>Жгут Теплофлекс 10 /3*200/</t>
  </si>
  <si>
    <t>ЖГУТ ПОЛНОТЕЛЫЙ</t>
  </si>
  <si>
    <t>ЖГУТ</t>
  </si>
  <si>
    <t>Жгут Теплофлекс 6 /3*200/</t>
  </si>
  <si>
    <t>Жгут Теплофлекс 8 /3*200/</t>
  </si>
  <si>
    <t>Жгут Теплофлекс 30 /3*200/</t>
  </si>
  <si>
    <t>Жгут Теплофлекс 40 /3*100/</t>
  </si>
  <si>
    <t>Жгут Теплофлекс 50 /3*70/</t>
  </si>
  <si>
    <t>Жгут Теплофлекс 60 /3*60/</t>
  </si>
  <si>
    <t>Жгут Теплофлекс 70 /3*50/</t>
  </si>
  <si>
    <t>Жгут Теплофлекс 80 /3*30/</t>
  </si>
  <si>
    <t>Жгут Теплофлекс 100 /3*20/</t>
  </si>
  <si>
    <t>Жгут Теплофлекс 20/8 /600/</t>
  </si>
  <si>
    <t>Жгут Теплофлекс 40/20 /240/</t>
  </si>
  <si>
    <t>Жгут Теплофлекс 30/8 /240/</t>
  </si>
  <si>
    <t>Жгут Теплофлекс 40/15 /240/</t>
  </si>
  <si>
    <t>ЖГУТ С ОТВЕРСТИЕМ</t>
  </si>
  <si>
    <t>Жгут Теплофлекс 80/40 /150/</t>
  </si>
  <si>
    <t>Жгут Теплофлекс 80/50 /150/</t>
  </si>
  <si>
    <t>Жгут Теплофлекс 60/40 /150/</t>
  </si>
  <si>
    <t xml:space="preserve">            Трубка Теплофлекс  30/20 (50 п.м/уп.)</t>
  </si>
  <si>
    <t xml:space="preserve">            Трубка Теплофлекс  28/20 (50 п.м/уп.)</t>
  </si>
  <si>
    <t xml:space="preserve">            Трубка Теплофлекс  160/13 (20 п.м/уп.)</t>
  </si>
  <si>
    <t xml:space="preserve">            Трубка Теплофлекс  219/13 (20 п.м/уп.)</t>
  </si>
  <si>
    <t>Трубка Теплофлекс  6/9 (150 п.м/уп.)</t>
  </si>
  <si>
    <t>Трубка Теплофлекс  8/9 (150 п.м/уп.)</t>
  </si>
  <si>
    <t>Трубка Теплофлекс  10/9 (150 п.м/уп.)</t>
  </si>
  <si>
    <t>Трубка Теплофлекс  12/9 (150 п.м/уп.)</t>
  </si>
  <si>
    <t>Трубка Теплофлекс  15/9 (150 п.м/уп.)</t>
  </si>
  <si>
    <t>Трубка Теплофлекс  18/9 (150 п.м/уп.)</t>
  </si>
  <si>
    <t>Трубка Теплофлекс  22/9 (150 п.м/уп.)</t>
  </si>
  <si>
    <t>Трубка Теплофлекс  25/9 (100 п.м/уп.)</t>
  </si>
  <si>
    <t>Трубка Теплофлекс  28/9 (100 п.м/уп.)</t>
  </si>
  <si>
    <t>Трубка Теплофлекс  30/9 (100 п.м/уп.)</t>
  </si>
  <si>
    <t>Трубка Теплофлекс  35/9 (100 п.м/уп.)</t>
  </si>
  <si>
    <t>Трубка Теплофлекс  42/9 (100 п.м/уп.)</t>
  </si>
  <si>
    <t>Трубка Теплофлекс  45/9 (50 п.м/уп.)</t>
  </si>
  <si>
    <t>Трубка Теплофлекс  48/9 (50 п.м/уп.)</t>
  </si>
  <si>
    <t>Трубка Теплофлекс  54/9 (50 п.м/уп.)</t>
  </si>
  <si>
    <t>Трубка Теплофлекс  60/9 (50 п.м/уп.)</t>
  </si>
  <si>
    <t>Трубка Теплофлекс  65/9 (50 п.м/уп.)</t>
  </si>
  <si>
    <t>Трубка Теплофлекс  70/9 (50 п.м/уп.)</t>
  </si>
  <si>
    <t>Трубка Теплофлекс  76/9 (50 п.м/уп.)</t>
  </si>
  <si>
    <t>Трубка Теплофлекс  89/9 (30 п.м/уп.)</t>
  </si>
  <si>
    <t>Трубка Теплофлекс  125/9 (20 п.м/уп.)</t>
  </si>
  <si>
    <t>Трубка Теплофлекс  133/9 (20 п.м/уп.)</t>
  </si>
  <si>
    <t>Трубка Теплофлекс  140/9 (20 п.м/уп.)</t>
  </si>
  <si>
    <t>Трубка Теплофлекс  160/9 (20 п.м/уп.)</t>
  </si>
  <si>
    <t>Трубка Теплофлекс  6/6 (1000 п.м/уп.)</t>
  </si>
  <si>
    <t>Трубка Теплофлекс  8/6 (1000 п.м/уп.)</t>
  </si>
  <si>
    <t>Трубка Теплофлекс  10/6 (600 п.м/уп.)</t>
  </si>
  <si>
    <t>Трубка Теплофлекс  12/6 (600 п.м/уп.)</t>
  </si>
  <si>
    <t>Трубка Теплофлекс  15/6 (300 п.м/уп.)</t>
  </si>
  <si>
    <t>Трубка Теплофлекс  18/6 (150 п.м/уп.)</t>
  </si>
  <si>
    <t>Трубка Теплофлекс  22/6 (150 п.м/уп.)</t>
  </si>
  <si>
    <t>Трубка Теплофлекс  25/6 (150 п.м/уп.)</t>
  </si>
  <si>
    <t>Трубка Теплофлекс  28/6 (150 п.м/уп.)</t>
  </si>
  <si>
    <t>Трубка Теплофлекс  30/6 (100 п.м/уп.)</t>
  </si>
  <si>
    <t>Трубка Теплофлекс  35/6 (100 п.м/уп.)</t>
  </si>
  <si>
    <t>ТРУБКА ТЕПЛОФЛЕКС</t>
  </si>
  <si>
    <t>ТРУБКА стенка 09 мм</t>
  </si>
  <si>
    <t>ТРУБКА стенка 06 мм</t>
  </si>
  <si>
    <t>ТРУБКА стенка 13 мм</t>
  </si>
  <si>
    <t>ТРУБКА стенка 20 мм</t>
  </si>
  <si>
    <t>ТЕПЛОФОЛ</t>
  </si>
  <si>
    <t>ТЕПЛОФОЛ А-02   1,2*25</t>
  </si>
  <si>
    <t>ТЕПЛОФОЛ А-03   1,2*25</t>
  </si>
  <si>
    <t>ТЕПЛОФОЛ А-04   1,2*25</t>
  </si>
  <si>
    <t>ТЕПЛОФОЛ А-05   1,2*25</t>
  </si>
  <si>
    <t>ТЕПЛОФОЛ А-08   1,2*15</t>
  </si>
  <si>
    <t>ТЕПЛОФОЛ А-10   1,2*15</t>
  </si>
  <si>
    <t>ТЕПЛОФОЛ А-15   1,2*15</t>
  </si>
  <si>
    <t>ТЕПЛОФОЛ А-20   1,2*15</t>
  </si>
  <si>
    <t>ТЕПЛОФОЛ А-30   1,2*15</t>
  </si>
  <si>
    <t>ТЕПЛОФОЛ А-40   1,2*2,4</t>
  </si>
  <si>
    <t xml:space="preserve">ТЕПЛОФОЛ (В) </t>
  </si>
  <si>
    <t>ТЕПЛОФОЛ В-02   1,2*25</t>
  </si>
  <si>
    <t>ТЕПЛОФОЛ В-03   1,2*25</t>
  </si>
  <si>
    <t>ТЕПЛОФОЛ В-04   1,2*25</t>
  </si>
  <si>
    <t>ТЕПЛОФОЛ В-05   1,2*25</t>
  </si>
  <si>
    <t>ТЕПЛОФОЛ В-08   1,2*15</t>
  </si>
  <si>
    <t>ТЕПЛОФОЛ В-10   1,2*15</t>
  </si>
  <si>
    <t>ТЕПЛОФОЛ В-15   1,2*15</t>
  </si>
  <si>
    <t>ТЕПЛОФОЛ В-20   1,2*15</t>
  </si>
  <si>
    <t>ТЕПЛОФОЛ В-30   1,2*15</t>
  </si>
  <si>
    <t>ТЕПЛОФОЛ В-40   1,2*2,4</t>
  </si>
  <si>
    <t>ТЕПЛОФОЛ (А) с</t>
  </si>
  <si>
    <t>ТЕПЛОФОЛ С-02   0,6*25</t>
  </si>
  <si>
    <t>ТЕПЛОФОЛ С-03   0,6*25</t>
  </si>
  <si>
    <t>ТЕПЛОФОЛ С-04   0,6*25</t>
  </si>
  <si>
    <t>ТЕПЛОФОЛ С-05   0,6*25</t>
  </si>
  <si>
    <t>ТЕПЛОФОЛ С-08   0,6*15</t>
  </si>
  <si>
    <t>ТЕПЛОФОЛ С-10   0,6*15</t>
  </si>
  <si>
    <t>ЭНЕРГОФОЛ</t>
  </si>
  <si>
    <t>ЭНЕРГОФОЛ  А-02   1,2*25</t>
  </si>
  <si>
    <t>ЭНЕРГОФОЛ  А-03   1,2*25</t>
  </si>
  <si>
    <t>ЭНЕРГОФОЛ  А-04   1,2*25</t>
  </si>
  <si>
    <t>ЭНЕРГОФОЛ  А-05   1,2*25</t>
  </si>
  <si>
    <t>ЭНЕРГОФОЛ  А-08   1,2*15</t>
  </si>
  <si>
    <t>ЭНЕРГОФОЛ  А-10   1,2*15</t>
  </si>
  <si>
    <t>Маты 1*2м</t>
  </si>
  <si>
    <t>Лист Теплофлекс  С 10 мм /1*2м/</t>
  </si>
  <si>
    <t>Лист Теплофлекс  С 15 мм /1*2м/</t>
  </si>
  <si>
    <t>Лист Теплофлекс  С 20 мм /1*2м/</t>
  </si>
  <si>
    <t>Лист Теплофлекс  С 30 мм /1*2м/</t>
  </si>
  <si>
    <t>Лист Теплофлекс  С 40 мм /1*2м/</t>
  </si>
  <si>
    <t>Лист Теплофлекс  С 50 мм /1*2м/</t>
  </si>
  <si>
    <t>Маты 1,2*2,4м</t>
  </si>
  <si>
    <t>Лист Теплофлекс  С 10 мм /1.2*2.4м/</t>
  </si>
  <si>
    <t>Лист Теплофлекс  С 15 мм /1.2*2.4м/</t>
  </si>
  <si>
    <t>Лист Теплофлекс  С 20 мм /1.2*2.4м/</t>
  </si>
  <si>
    <t>Лист Теплофлекс  С 30 мм /1.2*2.4м/</t>
  </si>
  <si>
    <t>Лист Теплофлекс  С 40 мм /1.2*2.4м/</t>
  </si>
  <si>
    <t>Лист Теплофлекс  С 50 мм /1.2*2.4м/</t>
  </si>
  <si>
    <t>Жгут Теплофлекс 25 /3*200/</t>
  </si>
  <si>
    <t>Жгут Теплофлекс 60/20 /150/</t>
  </si>
  <si>
    <t>Трубка Теплофлекс  110/9 (30 п.м/уп.)</t>
  </si>
  <si>
    <t>Трубка Теплофлекс  114/9 (30 п.м/уп.)</t>
  </si>
  <si>
    <t>Жгут Теплофлекс 50/27 /150/</t>
  </si>
  <si>
    <t>Жгут Теплофлекс 50/15 /150/</t>
  </si>
  <si>
    <t>Итого к оплате:</t>
  </si>
  <si>
    <r>
      <rPr>
        <b/>
        <sz val="11"/>
        <color theme="1"/>
        <rFont val="Calibri"/>
        <family val="2"/>
        <charset val="204"/>
        <scheme val="minor"/>
      </rPr>
      <t>ТЕПЛОФОЛ (А)</t>
    </r>
    <r>
      <rPr>
        <sz val="11"/>
        <color theme="1"/>
        <rFont val="Calibri"/>
        <family val="2"/>
        <scheme val="minor"/>
      </rPr>
      <t xml:space="preserve"> </t>
    </r>
  </si>
  <si>
    <t xml:space="preserve">    НПЭ-ТЕПЛОФЛЕКС</t>
  </si>
  <si>
    <t xml:space="preserve">                Рулон Теплофлекс  С 40 мм /1*15/</t>
  </si>
  <si>
    <t xml:space="preserve">                Рулон Теплофлекс  С 50 мм /1*15/</t>
  </si>
  <si>
    <t xml:space="preserve">                Рулон Теплофлекс С 40 мм /1.2*15/</t>
  </si>
  <si>
    <t xml:space="preserve">                Рулон Теплофлекс С 50 мм /1.2*15/</t>
  </si>
  <si>
    <t>Ваш заказ:</t>
  </si>
  <si>
    <t>Куб.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</si>
</sst>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" borderId="0" xfId="0" applyFill="1"/>
    <xf numFmtId="0" fontId="2" fillId="3" borderId="0" xfId="0" applyFont="1" applyFill="1"/>
    <xf numFmtId="0" fontId="2" fillId="3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2" borderId="0" xfId="0" applyFill="1"/>
    <xf numFmtId="0" fontId="0" fillId="5" borderId="0" xfId="0" applyFill="1"/>
    <xf numFmtId="0" fontId="1" fillId="5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2">
    <dxf>
      <numFmt numFmtId="0" formatCode="General"/>
    </dxf>
    <dxf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4:J201" totalsRowShown="0" headerRowDxfId="1">
  <autoFilter ref="A4:J201"/>
  <tableColumns count="10">
    <tableColumn id="1" name="Ценовая группа/ Номенклатура/ Характеристика номенклатуры"/>
    <tableColumn id="2" name="Кол-во единиц измерения в упаковке"/>
    <tableColumn id="3" name="Единица измерения"/>
    <tableColumn id="4" name="Вес, кг"/>
    <tableColumn id="5" name="Объем, куб.м."/>
    <tableColumn id="6" name="Кол-во упак."/>
    <tableColumn id="7" name="Кол-во ед. изм">
      <calculatedColumnFormula>B5*F5</calculatedColumnFormula>
    </tableColumn>
    <tableColumn id="8" name="Общий объем куб. м ">
      <calculatedColumnFormula>E5*F5</calculatedColumnFormula>
    </tableColumn>
    <tableColumn id="9" name="Цена (м.пог, кв.м)"/>
    <tableColumn id="10" name="Сумма" dataDxfId="0">
      <calculatedColumnFormula>Таблица1[[#This Row],[Кол-во ед. изм]]*Таблица1[[#This Row],[Цена (м.пог, кв.м)]]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3"/>
  <sheetViews>
    <sheetView tabSelected="1" zoomScale="80" zoomScaleNormal="80" workbookViewId="0">
      <selection activeCell="H8" sqref="H8"/>
    </sheetView>
  </sheetViews>
  <sheetFormatPr defaultRowHeight="15" x14ac:dyDescent="0.25"/>
  <cols>
    <col min="1" max="1" width="64.140625" customWidth="1"/>
    <col min="2" max="2" width="39.140625" customWidth="1"/>
    <col min="3" max="3" width="23.28515625" customWidth="1"/>
    <col min="4" max="4" width="9.28515625" customWidth="1"/>
    <col min="5" max="5" width="18.7109375" customWidth="1"/>
    <col min="6" max="6" width="14.85546875" customWidth="1"/>
    <col min="7" max="7" width="17.140625" customWidth="1"/>
    <col min="8" max="8" width="23.42578125" customWidth="1"/>
    <col min="9" max="9" width="20.42578125" customWidth="1"/>
    <col min="10" max="10" width="17.85546875" customWidth="1"/>
  </cols>
  <sheetData>
    <row r="2" spans="1:11" ht="37.5" customHeight="1" x14ac:dyDescent="0.25">
      <c r="A2" s="17" t="s">
        <v>0</v>
      </c>
      <c r="B2" s="7">
        <f>SUM(H8:H201)</f>
        <v>0</v>
      </c>
      <c r="C2" s="18" t="s">
        <v>1</v>
      </c>
    </row>
    <row r="4" spans="1:11" ht="46.5" customHeight="1" x14ac:dyDescent="0.2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</row>
    <row r="5" spans="1:11" hidden="1" x14ac:dyDescent="0.25">
      <c r="A5" s="2"/>
      <c r="B5" s="2"/>
      <c r="C5" s="1"/>
      <c r="D5" s="1"/>
      <c r="E5" s="1"/>
      <c r="F5" s="1"/>
      <c r="G5" s="1"/>
      <c r="H5" s="1"/>
      <c r="I5" s="1"/>
      <c r="J5" s="1">
        <f>Таблица1[[#This Row],[Кол-во ед. изм]]*Таблица1[[#This Row],[Цена (м.пог, кв.м)]]</f>
        <v>0</v>
      </c>
    </row>
    <row r="6" spans="1:11" x14ac:dyDescent="0.25">
      <c r="A6" s="9" t="s">
        <v>87</v>
      </c>
      <c r="B6" s="4"/>
      <c r="C6" s="4"/>
      <c r="D6" s="4"/>
      <c r="E6" s="4"/>
      <c r="F6" s="4"/>
      <c r="G6" s="4"/>
      <c r="H6" s="4"/>
      <c r="I6" s="4"/>
      <c r="J6" s="4"/>
      <c r="K6" s="20"/>
    </row>
    <row r="7" spans="1:11" x14ac:dyDescent="0.25">
      <c r="A7" s="11" t="s">
        <v>86</v>
      </c>
      <c r="B7" s="12"/>
      <c r="C7" s="12"/>
      <c r="D7" s="12"/>
      <c r="E7" s="12"/>
      <c r="F7" s="12"/>
      <c r="G7" s="12"/>
      <c r="H7" s="12"/>
      <c r="I7" s="12"/>
      <c r="J7" s="12"/>
    </row>
    <row r="8" spans="1:11" x14ac:dyDescent="0.25">
      <c r="A8" s="3" t="s">
        <v>88</v>
      </c>
      <c r="B8" s="3">
        <v>600</v>
      </c>
      <c r="C8" s="3" t="s">
        <v>12</v>
      </c>
      <c r="D8" s="3">
        <v>0.83</v>
      </c>
      <c r="E8" s="3">
        <v>0.1</v>
      </c>
      <c r="F8" s="3"/>
      <c r="G8" s="3">
        <f>B8*F8</f>
        <v>0</v>
      </c>
      <c r="H8" s="3">
        <f>E8*F8</f>
        <v>0</v>
      </c>
      <c r="I8" s="3"/>
      <c r="J8" s="3">
        <f>Таблица1[[#This Row],[Кол-во ед. изм]]*Таблица1[[#This Row],[Цена (м.пог, кв.м)]]</f>
        <v>0</v>
      </c>
    </row>
    <row r="9" spans="1:11" x14ac:dyDescent="0.25">
      <c r="A9" s="3" t="s">
        <v>89</v>
      </c>
      <c r="B9" s="3">
        <v>600</v>
      </c>
      <c r="C9" s="3" t="s">
        <v>12</v>
      </c>
      <c r="D9" s="3">
        <v>1.1000000000000001</v>
      </c>
      <c r="E9" s="3">
        <v>0.1</v>
      </c>
      <c r="F9" s="3"/>
      <c r="G9" s="3">
        <f>B9*F9</f>
        <v>0</v>
      </c>
      <c r="H9" s="3">
        <f>E9*F9</f>
        <v>0</v>
      </c>
      <c r="I9" s="3"/>
      <c r="J9" s="3">
        <f>Таблица1[[#This Row],[Кол-во ед. изм]]*Таблица1[[#This Row],[Цена (м.пог, кв.м)]]</f>
        <v>0</v>
      </c>
    </row>
    <row r="10" spans="1:11" x14ac:dyDescent="0.25">
      <c r="A10" s="3" t="s">
        <v>85</v>
      </c>
      <c r="B10" s="3">
        <v>600</v>
      </c>
      <c r="C10" s="3" t="s">
        <v>12</v>
      </c>
      <c r="D10" s="3">
        <v>1.37</v>
      </c>
      <c r="E10" s="3">
        <v>0.1</v>
      </c>
      <c r="F10" s="3"/>
      <c r="G10" s="3">
        <f t="shared" ref="G10:G18" si="0">B10*F10</f>
        <v>0</v>
      </c>
      <c r="H10" s="3">
        <f t="shared" ref="H10:H18" si="1">E10*F10</f>
        <v>0</v>
      </c>
      <c r="I10" s="3"/>
      <c r="J10" s="3">
        <f>Таблица1[[#This Row],[Кол-во ед. изм]]*Таблица1[[#This Row],[Цена (м.пог, кв.м)]]</f>
        <v>0</v>
      </c>
    </row>
    <row r="11" spans="1:11" x14ac:dyDescent="0.25">
      <c r="A11" s="3" t="s">
        <v>84</v>
      </c>
      <c r="B11" s="3">
        <v>300</v>
      </c>
      <c r="C11" s="3" t="s">
        <v>12</v>
      </c>
      <c r="D11" s="3">
        <v>1.52</v>
      </c>
      <c r="E11" s="3">
        <v>0.2</v>
      </c>
      <c r="F11" s="3"/>
      <c r="G11" s="3">
        <f t="shared" si="0"/>
        <v>0</v>
      </c>
      <c r="H11" s="3">
        <f t="shared" si="1"/>
        <v>0</v>
      </c>
      <c r="I11" s="3"/>
      <c r="J11" s="3">
        <f>Таблица1[[#This Row],[Кол-во ед. изм]]*Таблица1[[#This Row],[Цена (м.пог, кв.м)]]</f>
        <v>0</v>
      </c>
    </row>
    <row r="12" spans="1:11" x14ac:dyDescent="0.25">
      <c r="A12" s="3" t="s">
        <v>83</v>
      </c>
      <c r="B12" s="3">
        <v>300</v>
      </c>
      <c r="C12" s="3" t="s">
        <v>12</v>
      </c>
      <c r="D12" s="3">
        <v>2.5499999999999998</v>
      </c>
      <c r="E12" s="3">
        <v>0.25</v>
      </c>
      <c r="F12" s="3"/>
      <c r="G12" s="3">
        <f t="shared" si="0"/>
        <v>0</v>
      </c>
      <c r="H12" s="3">
        <f t="shared" si="1"/>
        <v>0</v>
      </c>
      <c r="I12" s="3"/>
      <c r="J12" s="3">
        <f>Таблица1[[#This Row],[Кол-во ед. изм]]*Таблица1[[#This Row],[Цена (м.пог, кв.м)]]</f>
        <v>0</v>
      </c>
    </row>
    <row r="13" spans="1:11" x14ac:dyDescent="0.25">
      <c r="A13" s="3" t="s">
        <v>199</v>
      </c>
      <c r="B13" s="3">
        <v>200</v>
      </c>
      <c r="C13" s="3" t="s">
        <v>12</v>
      </c>
      <c r="D13" s="3">
        <v>11</v>
      </c>
      <c r="E13" s="3">
        <v>0.48</v>
      </c>
      <c r="F13" s="3"/>
      <c r="G13" s="3">
        <f t="shared" si="0"/>
        <v>0</v>
      </c>
      <c r="H13" s="3">
        <f t="shared" si="1"/>
        <v>0</v>
      </c>
      <c r="I13" s="3"/>
      <c r="J13" s="3">
        <f>Таблица1[[#This Row],[Кол-во ед. изм]]*Таблица1[[#This Row],[Цена (м.пог, кв.м)]]</f>
        <v>0</v>
      </c>
    </row>
    <row r="14" spans="1:11" x14ac:dyDescent="0.25">
      <c r="A14" s="3" t="s">
        <v>90</v>
      </c>
      <c r="B14" s="3">
        <v>600</v>
      </c>
      <c r="C14" s="3" t="s">
        <v>12</v>
      </c>
      <c r="D14" s="3">
        <v>13.2</v>
      </c>
      <c r="E14" s="3">
        <v>0.54</v>
      </c>
      <c r="F14" s="3"/>
      <c r="G14" s="3">
        <f t="shared" si="0"/>
        <v>0</v>
      </c>
      <c r="H14" s="3">
        <f t="shared" si="1"/>
        <v>0</v>
      </c>
      <c r="I14" s="3"/>
      <c r="J14" s="3">
        <f>Таблица1[[#This Row],[Кол-во ед. изм]]*Таблица1[[#This Row],[Цена (м.пог, кв.м)]]</f>
        <v>0</v>
      </c>
    </row>
    <row r="15" spans="1:11" x14ac:dyDescent="0.25">
      <c r="A15" s="3" t="s">
        <v>91</v>
      </c>
      <c r="B15" s="3">
        <v>300</v>
      </c>
      <c r="C15" s="3" t="s">
        <v>12</v>
      </c>
      <c r="D15" s="3">
        <v>10.62</v>
      </c>
      <c r="E15" s="3">
        <v>0.62</v>
      </c>
      <c r="F15" s="3"/>
      <c r="G15" s="3">
        <f t="shared" si="0"/>
        <v>0</v>
      </c>
      <c r="H15" s="3">
        <f t="shared" si="1"/>
        <v>0</v>
      </c>
      <c r="I15" s="3"/>
      <c r="J15" s="3">
        <f>Таблица1[[#This Row],[Кол-во ед. изм]]*Таблица1[[#This Row],[Цена (м.пог, кв.м)]]</f>
        <v>0</v>
      </c>
    </row>
    <row r="16" spans="1:11" x14ac:dyDescent="0.25">
      <c r="A16" s="3" t="s">
        <v>92</v>
      </c>
      <c r="B16" s="3">
        <v>210</v>
      </c>
      <c r="C16" s="3" t="s">
        <v>12</v>
      </c>
      <c r="D16" s="3">
        <v>11.13</v>
      </c>
      <c r="E16" s="3">
        <v>0.67</v>
      </c>
      <c r="F16" s="3"/>
      <c r="G16" s="3">
        <f t="shared" si="0"/>
        <v>0</v>
      </c>
      <c r="H16" s="3">
        <f t="shared" si="1"/>
        <v>0</v>
      </c>
      <c r="I16" s="3"/>
      <c r="J16" s="3">
        <f>Таблица1[[#This Row],[Кол-во ед. изм]]*Таблица1[[#This Row],[Цена (м.пог, кв.м)]]</f>
        <v>0</v>
      </c>
    </row>
    <row r="17" spans="1:10" x14ac:dyDescent="0.25">
      <c r="A17" s="3" t="s">
        <v>93</v>
      </c>
      <c r="B17" s="3">
        <v>180</v>
      </c>
      <c r="C17" s="3" t="s">
        <v>12</v>
      </c>
      <c r="D17" s="19">
        <v>12.75</v>
      </c>
      <c r="E17" s="3">
        <v>0.9</v>
      </c>
      <c r="F17" s="3"/>
      <c r="G17" s="3">
        <f t="shared" si="0"/>
        <v>0</v>
      </c>
      <c r="H17" s="3">
        <f t="shared" si="1"/>
        <v>0</v>
      </c>
      <c r="I17" s="3"/>
      <c r="J17" s="3">
        <f>Таблица1[[#This Row],[Кол-во ед. изм]]*Таблица1[[#This Row],[Цена (м.пог, кв.м)]]</f>
        <v>0</v>
      </c>
    </row>
    <row r="18" spans="1:10" x14ac:dyDescent="0.25">
      <c r="A18" s="3" t="s">
        <v>94</v>
      </c>
      <c r="B18" s="3">
        <v>150</v>
      </c>
      <c r="C18" s="3" t="s">
        <v>12</v>
      </c>
      <c r="D18" s="3">
        <v>10.36</v>
      </c>
      <c r="E18" s="3">
        <v>0.8</v>
      </c>
      <c r="F18" s="3"/>
      <c r="G18" s="3">
        <f t="shared" si="0"/>
        <v>0</v>
      </c>
      <c r="H18" s="3">
        <f t="shared" si="1"/>
        <v>0</v>
      </c>
      <c r="I18" s="3"/>
      <c r="J18" s="3">
        <f>Таблица1[[#This Row],[Кол-во ед. изм]]*Таблица1[[#This Row],[Цена (м.пог, кв.м)]]</f>
        <v>0</v>
      </c>
    </row>
    <row r="19" spans="1:10" x14ac:dyDescent="0.25">
      <c r="A19" s="3" t="s">
        <v>95</v>
      </c>
      <c r="B19" s="3">
        <v>90</v>
      </c>
      <c r="C19" s="3" t="s">
        <v>12</v>
      </c>
      <c r="D19" s="3">
        <v>7.96</v>
      </c>
      <c r="E19" s="3">
        <v>0.75</v>
      </c>
      <c r="F19" s="3"/>
      <c r="G19" s="3">
        <f>B19*F19</f>
        <v>0</v>
      </c>
      <c r="H19" s="3">
        <f>E19*F19</f>
        <v>0</v>
      </c>
      <c r="I19" s="3"/>
      <c r="J19" s="3">
        <f>Таблица1[[#This Row],[Кол-во ед. изм]]*Таблица1[[#This Row],[Цена (м.пог, кв.м)]]</f>
        <v>0</v>
      </c>
    </row>
    <row r="20" spans="1:10" x14ac:dyDescent="0.25">
      <c r="A20" s="3" t="s">
        <v>96</v>
      </c>
      <c r="B20" s="3">
        <v>60</v>
      </c>
      <c r="C20" s="3" t="s">
        <v>12</v>
      </c>
      <c r="D20" s="3">
        <v>12</v>
      </c>
      <c r="E20" s="3">
        <v>0.65</v>
      </c>
      <c r="F20" s="3"/>
      <c r="G20" s="3">
        <f>B20*F20</f>
        <v>0</v>
      </c>
      <c r="H20" s="3">
        <f>E20*F20</f>
        <v>0</v>
      </c>
      <c r="I20" s="3"/>
      <c r="J20" s="3">
        <f>Таблица1[[#This Row],[Кол-во ед. изм]]*Таблица1[[#This Row],[Цена (м.пог, кв.м)]]</f>
        <v>0</v>
      </c>
    </row>
    <row r="21" spans="1:10" x14ac:dyDescent="0.25">
      <c r="A21" s="12" t="s">
        <v>101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0" x14ac:dyDescent="0.25">
      <c r="A22" s="3" t="s">
        <v>97</v>
      </c>
      <c r="B22" s="3">
        <v>600</v>
      </c>
      <c r="C22" s="3" t="s">
        <v>12</v>
      </c>
      <c r="D22" s="3">
        <v>3.06</v>
      </c>
      <c r="E22" s="3">
        <v>0.36</v>
      </c>
      <c r="F22" s="3"/>
      <c r="G22" s="3">
        <f>B22*F22</f>
        <v>0</v>
      </c>
      <c r="H22" s="3">
        <f>E22*F22</f>
        <v>0</v>
      </c>
      <c r="I22" s="3"/>
      <c r="J22" s="3">
        <f>Таблица1[[#This Row],[Кол-во ед. изм]]*Таблица1[[#This Row],[Цена (м.пог, кв.м)]]</f>
        <v>0</v>
      </c>
    </row>
    <row r="23" spans="1:10" x14ac:dyDescent="0.25">
      <c r="A23" s="3" t="s">
        <v>99</v>
      </c>
      <c r="B23" s="3">
        <v>240</v>
      </c>
      <c r="C23" s="3" t="s">
        <v>12</v>
      </c>
      <c r="D23" s="3">
        <v>4.7300000000000004</v>
      </c>
      <c r="E23" s="3">
        <v>0.216</v>
      </c>
      <c r="F23" s="3"/>
      <c r="G23" s="3">
        <f>B23*F23</f>
        <v>0</v>
      </c>
      <c r="H23" s="3">
        <f>E23*F23</f>
        <v>0</v>
      </c>
      <c r="I23" s="3"/>
      <c r="J23" s="3">
        <f>Таблица1[[#This Row],[Кол-во ед. изм]]*Таблица1[[#This Row],[Цена (м.пог, кв.м)]]</f>
        <v>0</v>
      </c>
    </row>
    <row r="24" spans="1:10" x14ac:dyDescent="0.25">
      <c r="A24" s="3" t="s">
        <v>98</v>
      </c>
      <c r="B24" s="3">
        <v>240</v>
      </c>
      <c r="C24" s="3" t="s">
        <v>12</v>
      </c>
      <c r="D24" s="3">
        <v>5.6</v>
      </c>
      <c r="E24" s="3">
        <v>0.5</v>
      </c>
      <c r="F24" s="3"/>
      <c r="G24" s="3">
        <f>B24*F24</f>
        <v>0</v>
      </c>
      <c r="H24" s="3">
        <f>E24*F24</f>
        <v>0</v>
      </c>
      <c r="I24" s="3"/>
      <c r="J24" s="3">
        <f>Таблица1[[#This Row],[Кол-во ед. изм]]*Таблица1[[#This Row],[Цена (м.пог, кв.м)]]</f>
        <v>0</v>
      </c>
    </row>
    <row r="25" spans="1:10" x14ac:dyDescent="0.25">
      <c r="A25" s="3" t="s">
        <v>100</v>
      </c>
      <c r="B25" s="3">
        <v>240</v>
      </c>
      <c r="C25" s="3" t="s">
        <v>12</v>
      </c>
      <c r="D25" s="3">
        <v>7.77</v>
      </c>
      <c r="E25" s="3">
        <v>0.38400000000000001</v>
      </c>
      <c r="F25" s="3"/>
      <c r="G25" s="3">
        <f>B25*F25</f>
        <v>0</v>
      </c>
      <c r="H25" s="3">
        <f t="shared" ref="H25:H31" si="2">E25*F25</f>
        <v>0</v>
      </c>
      <c r="I25" s="3"/>
      <c r="J25" s="3">
        <f>Таблица1[[#This Row],[Кол-во ед. изм]]*Таблица1[[#This Row],[Цена (м.пог, кв.м)]]</f>
        <v>0</v>
      </c>
    </row>
    <row r="26" spans="1:10" x14ac:dyDescent="0.25">
      <c r="A26" s="3" t="s">
        <v>203</v>
      </c>
      <c r="B26" s="3">
        <v>150</v>
      </c>
      <c r="C26" s="3" t="s">
        <v>12</v>
      </c>
      <c r="D26" s="3">
        <v>5</v>
      </c>
      <c r="E26" s="3">
        <v>0.375</v>
      </c>
      <c r="F26" s="3"/>
      <c r="G26" s="3">
        <f t="shared" ref="G26:G31" si="3">B26*F26</f>
        <v>0</v>
      </c>
      <c r="H26" s="3">
        <f t="shared" si="2"/>
        <v>0</v>
      </c>
      <c r="I26" s="3"/>
      <c r="J26" s="3">
        <f>Таблица1[[#This Row],[Кол-во ед. изм]]*Таблица1[[#This Row],[Цена (м.пог, кв.м)]]</f>
        <v>0</v>
      </c>
    </row>
    <row r="27" spans="1:10" x14ac:dyDescent="0.25">
      <c r="A27" s="3" t="s">
        <v>204</v>
      </c>
      <c r="B27" s="3">
        <v>150</v>
      </c>
      <c r="C27" s="3" t="s">
        <v>12</v>
      </c>
      <c r="D27" s="3">
        <v>5.0199999999999996</v>
      </c>
      <c r="E27" s="3">
        <v>0.46</v>
      </c>
      <c r="F27" s="3"/>
      <c r="G27" s="3">
        <f t="shared" si="3"/>
        <v>0</v>
      </c>
      <c r="H27" s="3">
        <f t="shared" si="2"/>
        <v>0</v>
      </c>
      <c r="I27" s="3"/>
      <c r="J27" s="3">
        <f>Таблица1[[#This Row],[Кол-во ед. изм]]*Таблица1[[#This Row],[Цена (м.пог, кв.м)]]</f>
        <v>0</v>
      </c>
    </row>
    <row r="28" spans="1:10" x14ac:dyDescent="0.25">
      <c r="A28" s="3" t="s">
        <v>104</v>
      </c>
      <c r="B28" s="3">
        <v>150</v>
      </c>
      <c r="C28" s="3" t="s">
        <v>12</v>
      </c>
      <c r="D28" s="3">
        <v>3.49</v>
      </c>
      <c r="E28" s="3">
        <v>0.54</v>
      </c>
      <c r="F28" s="3"/>
      <c r="G28" s="3">
        <f t="shared" si="3"/>
        <v>0</v>
      </c>
      <c r="H28" s="3">
        <f t="shared" si="2"/>
        <v>0</v>
      </c>
      <c r="I28" s="3"/>
      <c r="J28" s="3">
        <f>Таблица1[[#This Row],[Кол-во ед. изм]]*Таблица1[[#This Row],[Цена (м.пог, кв.м)]]</f>
        <v>0</v>
      </c>
    </row>
    <row r="29" spans="1:10" x14ac:dyDescent="0.25">
      <c r="A29" s="3" t="s">
        <v>200</v>
      </c>
      <c r="B29" s="3">
        <v>150</v>
      </c>
      <c r="C29" s="3" t="s">
        <v>12</v>
      </c>
      <c r="D29" s="3">
        <v>7.22</v>
      </c>
      <c r="E29" s="3">
        <v>0.77</v>
      </c>
      <c r="F29" s="3"/>
      <c r="G29" s="3">
        <f t="shared" si="3"/>
        <v>0</v>
      </c>
      <c r="H29" s="3">
        <f t="shared" si="2"/>
        <v>0</v>
      </c>
      <c r="I29" s="3"/>
      <c r="J29" s="3">
        <f>Таблица1[[#This Row],[Кол-во ед. изм]]*Таблица1[[#This Row],[Цена (м.пог, кв.м)]]</f>
        <v>0</v>
      </c>
    </row>
    <row r="30" spans="1:10" x14ac:dyDescent="0.25">
      <c r="A30" s="3" t="s">
        <v>103</v>
      </c>
      <c r="B30" s="3">
        <v>150</v>
      </c>
      <c r="C30" s="3" t="s">
        <v>12</v>
      </c>
      <c r="D30" s="3">
        <v>14.56</v>
      </c>
      <c r="E30" s="3">
        <v>0.5</v>
      </c>
      <c r="F30" s="3"/>
      <c r="G30" s="3">
        <f t="shared" si="3"/>
        <v>0</v>
      </c>
      <c r="H30" s="3">
        <f t="shared" si="2"/>
        <v>0</v>
      </c>
      <c r="I30" s="3"/>
      <c r="J30" s="3">
        <f>Таблица1[[#This Row],[Кол-во ед. изм]]*Таблица1[[#This Row],[Цена (м.пог, кв.м)]]</f>
        <v>0</v>
      </c>
    </row>
    <row r="31" spans="1:10" x14ac:dyDescent="0.25">
      <c r="A31" s="3" t="s">
        <v>102</v>
      </c>
      <c r="B31" s="3">
        <v>150</v>
      </c>
      <c r="C31" s="3" t="s">
        <v>12</v>
      </c>
      <c r="D31" s="3">
        <v>15</v>
      </c>
      <c r="E31" s="3">
        <v>0.55000000000000004</v>
      </c>
      <c r="F31" s="3"/>
      <c r="G31" s="3">
        <f t="shared" si="3"/>
        <v>0</v>
      </c>
      <c r="H31" s="3">
        <f t="shared" si="2"/>
        <v>0</v>
      </c>
      <c r="I31" s="3"/>
      <c r="J31" s="3">
        <f>Таблица1[[#This Row],[Кол-во ед. изм]]*Таблица1[[#This Row],[Цена (м.пог, кв.м)]]</f>
        <v>0</v>
      </c>
    </row>
    <row r="32" spans="1:10" x14ac:dyDescent="0.25">
      <c r="A32" s="9" t="s">
        <v>144</v>
      </c>
      <c r="B32" s="10"/>
      <c r="C32" s="10"/>
      <c r="D32" s="10"/>
      <c r="E32" s="10"/>
      <c r="F32" s="10"/>
      <c r="G32" s="10"/>
      <c r="H32" s="10"/>
      <c r="I32" s="10"/>
      <c r="J32" s="4"/>
    </row>
    <row r="33" spans="1:10" x14ac:dyDescent="0.25">
      <c r="A33" s="11" t="s">
        <v>146</v>
      </c>
      <c r="B33" s="12"/>
      <c r="C33" s="12"/>
      <c r="D33" s="12"/>
      <c r="E33" s="12"/>
      <c r="F33" s="12"/>
      <c r="G33" s="12"/>
      <c r="H33" s="12"/>
      <c r="I33" s="12"/>
      <c r="J33" s="12"/>
    </row>
    <row r="34" spans="1:10" x14ac:dyDescent="0.25">
      <c r="A34" s="3" t="s">
        <v>133</v>
      </c>
      <c r="B34" s="3">
        <v>1000</v>
      </c>
      <c r="C34" s="3" t="s">
        <v>12</v>
      </c>
      <c r="D34" s="3">
        <v>7.3</v>
      </c>
      <c r="E34" s="3">
        <v>0.52</v>
      </c>
      <c r="F34" s="3"/>
      <c r="G34" s="3">
        <f t="shared" ref="G34:G65" si="4">B34*F34</f>
        <v>0</v>
      </c>
      <c r="H34" s="3">
        <f t="shared" ref="H34:H65" si="5">E34*F34</f>
        <v>0</v>
      </c>
      <c r="I34" s="3"/>
      <c r="J34" s="3">
        <f>Таблица1[[#This Row],[Кол-во ед. изм]]*Таблица1[[#This Row],[Цена (м.пог, кв.м)]]</f>
        <v>0</v>
      </c>
    </row>
    <row r="35" spans="1:10" x14ac:dyDescent="0.25">
      <c r="A35" s="3" t="s">
        <v>134</v>
      </c>
      <c r="B35" s="3">
        <v>1000</v>
      </c>
      <c r="C35" s="3" t="s">
        <v>12</v>
      </c>
      <c r="D35" s="3">
        <v>8</v>
      </c>
      <c r="E35" s="3">
        <v>0.69</v>
      </c>
      <c r="F35" s="3"/>
      <c r="G35" s="3">
        <f t="shared" si="4"/>
        <v>0</v>
      </c>
      <c r="H35" s="3">
        <f t="shared" si="5"/>
        <v>0</v>
      </c>
      <c r="I35" s="3"/>
      <c r="J35" s="3">
        <f>Таблица1[[#This Row],[Кол-во ед. изм]]*Таблица1[[#This Row],[Цена (м.пог, кв.м)]]</f>
        <v>0</v>
      </c>
    </row>
    <row r="36" spans="1:10" x14ac:dyDescent="0.25">
      <c r="A36" s="3" t="s">
        <v>135</v>
      </c>
      <c r="B36" s="3">
        <v>600</v>
      </c>
      <c r="C36" s="3" t="s">
        <v>12</v>
      </c>
      <c r="D36" s="3">
        <v>5.4</v>
      </c>
      <c r="E36" s="3">
        <v>0.41199999999999998</v>
      </c>
      <c r="F36" s="3"/>
      <c r="G36" s="3">
        <f t="shared" si="4"/>
        <v>0</v>
      </c>
      <c r="H36" s="3">
        <f t="shared" si="5"/>
        <v>0</v>
      </c>
      <c r="I36" s="3"/>
      <c r="J36" s="3">
        <f>Таблица1[[#This Row],[Кол-во ед. изм]]*Таблица1[[#This Row],[Цена (м.пог, кв.м)]]</f>
        <v>0</v>
      </c>
    </row>
    <row r="37" spans="1:10" x14ac:dyDescent="0.25">
      <c r="A37" s="3" t="s">
        <v>136</v>
      </c>
      <c r="B37" s="3">
        <v>600</v>
      </c>
      <c r="C37" s="3" t="s">
        <v>12</v>
      </c>
      <c r="D37" s="3">
        <v>6</v>
      </c>
      <c r="E37" s="3">
        <v>0.45200000000000001</v>
      </c>
      <c r="F37" s="3"/>
      <c r="G37" s="3">
        <f t="shared" si="4"/>
        <v>0</v>
      </c>
      <c r="H37" s="3">
        <f t="shared" si="5"/>
        <v>0</v>
      </c>
      <c r="I37" s="3"/>
      <c r="J37" s="3">
        <f>Таблица1[[#This Row],[Кол-во ед. изм]]*Таблица1[[#This Row],[Цена (м.пог, кв.м)]]</f>
        <v>0</v>
      </c>
    </row>
    <row r="38" spans="1:10" x14ac:dyDescent="0.25">
      <c r="A38" s="3" t="s">
        <v>137</v>
      </c>
      <c r="B38" s="3">
        <v>300</v>
      </c>
      <c r="C38" s="3" t="s">
        <v>12</v>
      </c>
      <c r="D38" s="3">
        <v>3.8</v>
      </c>
      <c r="E38" s="3">
        <v>0.246</v>
      </c>
      <c r="F38" s="3"/>
      <c r="G38" s="3">
        <f t="shared" si="4"/>
        <v>0</v>
      </c>
      <c r="H38" s="3">
        <f t="shared" si="5"/>
        <v>0</v>
      </c>
      <c r="I38" s="3"/>
      <c r="J38" s="3">
        <f>Таблица1[[#This Row],[Кол-во ед. изм]]*Таблица1[[#This Row],[Цена (м.пог, кв.м)]]</f>
        <v>0</v>
      </c>
    </row>
    <row r="39" spans="1:10" x14ac:dyDescent="0.25">
      <c r="A39" s="3" t="s">
        <v>138</v>
      </c>
      <c r="B39" s="3">
        <v>150</v>
      </c>
      <c r="C39" s="3" t="s">
        <v>12</v>
      </c>
      <c r="D39" s="3">
        <v>2.2000000000000002</v>
      </c>
      <c r="E39" s="3">
        <v>0.16400000000000001</v>
      </c>
      <c r="F39" s="3"/>
      <c r="G39" s="3">
        <f t="shared" si="4"/>
        <v>0</v>
      </c>
      <c r="H39" s="3">
        <f t="shared" si="5"/>
        <v>0</v>
      </c>
      <c r="I39" s="3"/>
      <c r="J39" s="3">
        <f>Таблица1[[#This Row],[Кол-во ед. изм]]*Таблица1[[#This Row],[Цена (м.пог, кв.м)]]</f>
        <v>0</v>
      </c>
    </row>
    <row r="40" spans="1:10" x14ac:dyDescent="0.25">
      <c r="A40" s="3" t="s">
        <v>139</v>
      </c>
      <c r="B40" s="3">
        <v>150</v>
      </c>
      <c r="C40" s="3" t="s">
        <v>12</v>
      </c>
      <c r="D40" s="3">
        <v>2.4</v>
      </c>
      <c r="E40" s="3">
        <v>0.246</v>
      </c>
      <c r="F40" s="3"/>
      <c r="G40" s="3">
        <f t="shared" si="4"/>
        <v>0</v>
      </c>
      <c r="H40" s="3">
        <f t="shared" si="5"/>
        <v>0</v>
      </c>
      <c r="I40" s="3"/>
      <c r="J40" s="3">
        <f>Таблица1[[#This Row],[Кол-во ед. изм]]*Таблица1[[#This Row],[Цена (м.пог, кв.м)]]</f>
        <v>0</v>
      </c>
    </row>
    <row r="41" spans="1:10" x14ac:dyDescent="0.25">
      <c r="A41" s="3" t="s">
        <v>140</v>
      </c>
      <c r="B41" s="3">
        <v>150</v>
      </c>
      <c r="C41" s="3" t="s">
        <v>12</v>
      </c>
      <c r="D41" s="3">
        <v>2.6</v>
      </c>
      <c r="E41" s="3">
        <v>0.29699999999999999</v>
      </c>
      <c r="F41" s="3"/>
      <c r="G41" s="3">
        <f t="shared" si="4"/>
        <v>0</v>
      </c>
      <c r="H41" s="3">
        <f t="shared" si="5"/>
        <v>0</v>
      </c>
      <c r="I41" s="3"/>
      <c r="J41" s="3">
        <f>Таблица1[[#This Row],[Кол-во ед. изм]]*Таблица1[[#This Row],[Цена (м.пог, кв.м)]]</f>
        <v>0</v>
      </c>
    </row>
    <row r="42" spans="1:10" x14ac:dyDescent="0.25">
      <c r="A42" s="3" t="s">
        <v>141</v>
      </c>
      <c r="B42" s="3">
        <v>150</v>
      </c>
      <c r="C42" s="3" t="s">
        <v>12</v>
      </c>
      <c r="D42" s="3">
        <v>2.4</v>
      </c>
      <c r="E42" s="3">
        <v>0.318</v>
      </c>
      <c r="F42" s="3"/>
      <c r="G42" s="3">
        <f t="shared" si="4"/>
        <v>0</v>
      </c>
      <c r="H42" s="3">
        <f t="shared" si="5"/>
        <v>0</v>
      </c>
      <c r="I42" s="3"/>
      <c r="J42" s="3">
        <f>Таблица1[[#This Row],[Кол-во ед. изм]]*Таблица1[[#This Row],[Цена (м.пог, кв.м)]]</f>
        <v>0</v>
      </c>
    </row>
    <row r="43" spans="1:10" x14ac:dyDescent="0.25">
      <c r="A43" s="3" t="s">
        <v>142</v>
      </c>
      <c r="B43" s="3">
        <v>100</v>
      </c>
      <c r="C43" s="3" t="s">
        <v>12</v>
      </c>
      <c r="D43" s="3">
        <v>1.9</v>
      </c>
      <c r="E43" s="3">
        <v>0.20499999999999999</v>
      </c>
      <c r="F43" s="3"/>
      <c r="G43" s="3">
        <f t="shared" si="4"/>
        <v>0</v>
      </c>
      <c r="H43" s="3">
        <f t="shared" si="5"/>
        <v>0</v>
      </c>
      <c r="I43" s="3"/>
      <c r="J43" s="3">
        <f>Таблица1[[#This Row],[Кол-во ед. изм]]*Таблица1[[#This Row],[Цена (м.пог, кв.м)]]</f>
        <v>0</v>
      </c>
    </row>
    <row r="44" spans="1:10" x14ac:dyDescent="0.25">
      <c r="A44" s="3" t="s">
        <v>143</v>
      </c>
      <c r="B44" s="3">
        <v>100</v>
      </c>
      <c r="C44" s="3" t="s">
        <v>12</v>
      </c>
      <c r="D44" s="3">
        <v>2.1</v>
      </c>
      <c r="E44" s="3">
        <v>0.27700000000000002</v>
      </c>
      <c r="F44" s="3"/>
      <c r="G44" s="3">
        <f t="shared" si="4"/>
        <v>0</v>
      </c>
      <c r="H44" s="3">
        <f t="shared" si="5"/>
        <v>0</v>
      </c>
      <c r="I44" s="3"/>
      <c r="J44" s="3">
        <f>Таблица1[[#This Row],[Кол-во ед. изм]]*Таблица1[[#This Row],[Цена (м.пог, кв.м)]]</f>
        <v>0</v>
      </c>
    </row>
    <row r="45" spans="1:10" x14ac:dyDescent="0.25">
      <c r="A45" s="11" t="s">
        <v>145</v>
      </c>
      <c r="B45" s="12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3" t="s">
        <v>109</v>
      </c>
      <c r="B46" s="3">
        <v>150</v>
      </c>
      <c r="C46" s="3" t="s">
        <v>12</v>
      </c>
      <c r="D46" s="3">
        <v>1.8</v>
      </c>
      <c r="E46" s="3">
        <v>0.13900000000000001</v>
      </c>
      <c r="F46" s="3"/>
      <c r="G46" s="3">
        <f t="shared" si="4"/>
        <v>0</v>
      </c>
      <c r="H46" s="3">
        <f t="shared" si="5"/>
        <v>0</v>
      </c>
      <c r="I46" s="3"/>
      <c r="J46" s="3">
        <f>Таблица1[[#This Row],[Кол-во ед. изм]]*Таблица1[[#This Row],[Цена (м.пог, кв.м)]]</f>
        <v>0</v>
      </c>
    </row>
    <row r="47" spans="1:10" x14ac:dyDescent="0.25">
      <c r="A47" s="3" t="s">
        <v>110</v>
      </c>
      <c r="B47" s="3">
        <v>150</v>
      </c>
      <c r="C47" s="3" t="s">
        <v>12</v>
      </c>
      <c r="D47" s="3">
        <v>2</v>
      </c>
      <c r="E47" s="3">
        <v>0.10199999999999999</v>
      </c>
      <c r="F47" s="3"/>
      <c r="G47" s="3">
        <f t="shared" si="4"/>
        <v>0</v>
      </c>
      <c r="H47" s="3">
        <f t="shared" si="5"/>
        <v>0</v>
      </c>
      <c r="I47" s="3"/>
      <c r="J47" s="3">
        <f>Таблица1[[#This Row],[Кол-во ед. изм]]*Таблица1[[#This Row],[Цена (м.пог, кв.м)]]</f>
        <v>0</v>
      </c>
    </row>
    <row r="48" spans="1:10" x14ac:dyDescent="0.25">
      <c r="A48" s="3" t="s">
        <v>111</v>
      </c>
      <c r="B48" s="3">
        <v>150</v>
      </c>
      <c r="C48" s="3" t="s">
        <v>12</v>
      </c>
      <c r="D48" s="3">
        <v>2.2000000000000002</v>
      </c>
      <c r="E48" s="3">
        <v>0.14399999999999999</v>
      </c>
      <c r="F48" s="3"/>
      <c r="G48" s="3">
        <f t="shared" si="4"/>
        <v>0</v>
      </c>
      <c r="H48" s="3">
        <f t="shared" si="5"/>
        <v>0</v>
      </c>
      <c r="I48" s="3"/>
      <c r="J48" s="3">
        <f>Таблица1[[#This Row],[Кол-во ед. изм]]*Таблица1[[#This Row],[Цена (м.пог, кв.м)]]</f>
        <v>0</v>
      </c>
    </row>
    <row r="49" spans="1:10" x14ac:dyDescent="0.25">
      <c r="A49" s="3" t="s">
        <v>112</v>
      </c>
      <c r="B49" s="3">
        <v>150</v>
      </c>
      <c r="C49" s="3" t="s">
        <v>12</v>
      </c>
      <c r="D49" s="3">
        <v>2.4500000000000002</v>
      </c>
      <c r="E49" s="3">
        <v>0.154</v>
      </c>
      <c r="F49" s="3"/>
      <c r="G49" s="3">
        <f t="shared" si="4"/>
        <v>0</v>
      </c>
      <c r="H49" s="3">
        <f t="shared" si="5"/>
        <v>0</v>
      </c>
      <c r="I49" s="3"/>
      <c r="J49" s="3">
        <f>Таблица1[[#This Row],[Кол-во ед. изм]]*Таблица1[[#This Row],[Цена (м.пог, кв.м)]]</f>
        <v>0</v>
      </c>
    </row>
    <row r="50" spans="1:10" x14ac:dyDescent="0.25">
      <c r="A50" s="3" t="s">
        <v>113</v>
      </c>
      <c r="B50" s="3">
        <v>150</v>
      </c>
      <c r="C50" s="3" t="s">
        <v>12</v>
      </c>
      <c r="D50" s="3">
        <v>2.75</v>
      </c>
      <c r="E50" s="3">
        <v>0.184</v>
      </c>
      <c r="F50" s="3"/>
      <c r="G50" s="3">
        <f t="shared" si="4"/>
        <v>0</v>
      </c>
      <c r="H50" s="3">
        <f t="shared" si="5"/>
        <v>0</v>
      </c>
      <c r="I50" s="3"/>
      <c r="J50" s="3">
        <f>Таблица1[[#This Row],[Кол-во ед. изм]]*Таблица1[[#This Row],[Цена (м.пог, кв.м)]]</f>
        <v>0</v>
      </c>
    </row>
    <row r="51" spans="1:10" x14ac:dyDescent="0.25">
      <c r="A51" s="3" t="s">
        <v>114</v>
      </c>
      <c r="B51" s="3">
        <v>150</v>
      </c>
      <c r="C51" s="3" t="s">
        <v>12</v>
      </c>
      <c r="D51" s="3">
        <v>3.05</v>
      </c>
      <c r="E51" s="3">
        <v>0.25600000000000001</v>
      </c>
      <c r="F51" s="3"/>
      <c r="G51" s="3">
        <f t="shared" si="4"/>
        <v>0</v>
      </c>
      <c r="H51" s="3">
        <f t="shared" si="5"/>
        <v>0</v>
      </c>
      <c r="I51" s="3"/>
      <c r="J51" s="3">
        <f>Таблица1[[#This Row],[Кол-во ед. изм]]*Таблица1[[#This Row],[Цена (м.пог, кв.м)]]</f>
        <v>0</v>
      </c>
    </row>
    <row r="52" spans="1:10" x14ac:dyDescent="0.25">
      <c r="A52" s="3" t="s">
        <v>115</v>
      </c>
      <c r="B52" s="3">
        <v>150</v>
      </c>
      <c r="C52" s="3" t="s">
        <v>12</v>
      </c>
      <c r="D52" s="3">
        <v>3.5</v>
      </c>
      <c r="E52" s="3">
        <v>0.318</v>
      </c>
      <c r="F52" s="3"/>
      <c r="G52" s="3">
        <f t="shared" si="4"/>
        <v>0</v>
      </c>
      <c r="H52" s="3">
        <f t="shared" si="5"/>
        <v>0</v>
      </c>
      <c r="I52" s="3"/>
      <c r="J52" s="3">
        <f>Таблица1[[#This Row],[Кол-во ед. изм]]*Таблица1[[#This Row],[Цена (м.пог, кв.м)]]</f>
        <v>0</v>
      </c>
    </row>
    <row r="53" spans="1:10" x14ac:dyDescent="0.25">
      <c r="A53" s="3" t="s">
        <v>116</v>
      </c>
      <c r="B53" s="3">
        <v>100</v>
      </c>
      <c r="C53" s="3" t="s">
        <v>12</v>
      </c>
      <c r="D53" s="3">
        <v>2.6</v>
      </c>
      <c r="E53" s="3">
        <v>0.23499999999999999</v>
      </c>
      <c r="F53" s="3"/>
      <c r="G53" s="3">
        <f t="shared" si="4"/>
        <v>0</v>
      </c>
      <c r="H53" s="3">
        <f t="shared" si="5"/>
        <v>0</v>
      </c>
      <c r="I53" s="3"/>
      <c r="J53" s="3">
        <f>Таблица1[[#This Row],[Кол-во ед. изм]]*Таблица1[[#This Row],[Цена (м.пог, кв.м)]]</f>
        <v>0</v>
      </c>
    </row>
    <row r="54" spans="1:10" x14ac:dyDescent="0.25">
      <c r="A54" s="3" t="s">
        <v>117</v>
      </c>
      <c r="B54" s="3">
        <v>100</v>
      </c>
      <c r="C54" s="3" t="s">
        <v>12</v>
      </c>
      <c r="D54" s="3">
        <v>2.85</v>
      </c>
      <c r="E54" s="3">
        <v>0.26700000000000002</v>
      </c>
      <c r="F54" s="3"/>
      <c r="G54" s="3">
        <f t="shared" si="4"/>
        <v>0</v>
      </c>
      <c r="H54" s="3">
        <f t="shared" si="5"/>
        <v>0</v>
      </c>
      <c r="I54" s="3"/>
      <c r="J54" s="3">
        <f>Таблица1[[#This Row],[Кол-во ед. изм]]*Таблица1[[#This Row],[Цена (м.пог, кв.м)]]</f>
        <v>0</v>
      </c>
    </row>
    <row r="55" spans="1:10" x14ac:dyDescent="0.25">
      <c r="A55" s="3" t="s">
        <v>118</v>
      </c>
      <c r="B55" s="3">
        <v>100</v>
      </c>
      <c r="C55" s="3" t="s">
        <v>12</v>
      </c>
      <c r="D55" s="3">
        <v>2.95</v>
      </c>
      <c r="E55" s="3">
        <v>0.26700000000000002</v>
      </c>
      <c r="F55" s="3"/>
      <c r="G55" s="3">
        <f t="shared" si="4"/>
        <v>0</v>
      </c>
      <c r="H55" s="3">
        <f t="shared" si="5"/>
        <v>0</v>
      </c>
      <c r="I55" s="3"/>
      <c r="J55" s="3">
        <f>Таблица1[[#This Row],[Кол-во ед. изм]]*Таблица1[[#This Row],[Цена (м.пог, кв.м)]]</f>
        <v>0</v>
      </c>
    </row>
    <row r="56" spans="1:10" x14ac:dyDescent="0.25">
      <c r="A56" s="3" t="s">
        <v>119</v>
      </c>
      <c r="B56" s="3">
        <v>100</v>
      </c>
      <c r="C56" s="3" t="s">
        <v>12</v>
      </c>
      <c r="D56" s="3">
        <v>3.35</v>
      </c>
      <c r="E56" s="3">
        <v>0.307</v>
      </c>
      <c r="F56" s="3"/>
      <c r="G56" s="3">
        <f t="shared" si="4"/>
        <v>0</v>
      </c>
      <c r="H56" s="3">
        <f t="shared" si="5"/>
        <v>0</v>
      </c>
      <c r="I56" s="3"/>
      <c r="J56" s="3">
        <f>Таблица1[[#This Row],[Кол-во ед. изм]]*Таблица1[[#This Row],[Цена (м.пог, кв.м)]]</f>
        <v>0</v>
      </c>
    </row>
    <row r="57" spans="1:10" x14ac:dyDescent="0.25">
      <c r="A57" s="3" t="s">
        <v>120</v>
      </c>
      <c r="B57" s="3">
        <v>100</v>
      </c>
      <c r="C57" s="3" t="s">
        <v>12</v>
      </c>
      <c r="D57" s="3">
        <v>3.85</v>
      </c>
      <c r="E57" s="3">
        <v>0.41</v>
      </c>
      <c r="F57" s="3"/>
      <c r="G57" s="3">
        <f t="shared" si="4"/>
        <v>0</v>
      </c>
      <c r="H57" s="3">
        <f t="shared" si="5"/>
        <v>0</v>
      </c>
      <c r="I57" s="3"/>
      <c r="J57" s="3">
        <f>Таблица1[[#This Row],[Кол-во ед. изм]]*Таблица1[[#This Row],[Цена (м.пог, кв.м)]]</f>
        <v>0</v>
      </c>
    </row>
    <row r="58" spans="1:10" x14ac:dyDescent="0.25">
      <c r="A58" s="3" t="s">
        <v>121</v>
      </c>
      <c r="B58" s="3">
        <v>50</v>
      </c>
      <c r="C58" s="3" t="s">
        <v>12</v>
      </c>
      <c r="D58" s="3">
        <v>2.1</v>
      </c>
      <c r="E58" s="3">
        <v>0.20499999999999999</v>
      </c>
      <c r="F58" s="3"/>
      <c r="G58" s="3">
        <f t="shared" si="4"/>
        <v>0</v>
      </c>
      <c r="H58" s="3">
        <f t="shared" si="5"/>
        <v>0</v>
      </c>
      <c r="I58" s="3"/>
      <c r="J58" s="3">
        <f>Таблица1[[#This Row],[Кол-во ед. изм]]*Таблица1[[#This Row],[Цена (м.пог, кв.м)]]</f>
        <v>0</v>
      </c>
    </row>
    <row r="59" spans="1:10" x14ac:dyDescent="0.25">
      <c r="A59" s="3" t="s">
        <v>122</v>
      </c>
      <c r="B59" s="3">
        <v>50</v>
      </c>
      <c r="C59" s="3" t="s">
        <v>12</v>
      </c>
      <c r="D59" s="3">
        <v>2.2000000000000002</v>
      </c>
      <c r="E59" s="3">
        <v>0.23599999999999999</v>
      </c>
      <c r="F59" s="3"/>
      <c r="G59" s="3">
        <f t="shared" si="4"/>
        <v>0</v>
      </c>
      <c r="H59" s="3">
        <f t="shared" si="5"/>
        <v>0</v>
      </c>
      <c r="I59" s="3"/>
      <c r="J59" s="3">
        <f>Таблица1[[#This Row],[Кол-во ед. изм]]*Таблица1[[#This Row],[Цена (м.пог, кв.м)]]</f>
        <v>0</v>
      </c>
    </row>
    <row r="60" spans="1:10" x14ac:dyDescent="0.25">
      <c r="A60" s="3" t="s">
        <v>123</v>
      </c>
      <c r="B60" s="3">
        <v>50</v>
      </c>
      <c r="C60" s="3" t="s">
        <v>12</v>
      </c>
      <c r="D60" s="3">
        <v>2.4500000000000002</v>
      </c>
      <c r="E60" s="3">
        <v>0.29699999999999999</v>
      </c>
      <c r="F60" s="3"/>
      <c r="G60" s="3">
        <f t="shared" si="4"/>
        <v>0</v>
      </c>
      <c r="H60" s="3">
        <f t="shared" si="5"/>
        <v>0</v>
      </c>
      <c r="I60" s="3"/>
      <c r="J60" s="3">
        <f>Таблица1[[#This Row],[Кол-во ед. изм]]*Таблица1[[#This Row],[Цена (м.пог, кв.м)]]</f>
        <v>0</v>
      </c>
    </row>
    <row r="61" spans="1:10" x14ac:dyDescent="0.25">
      <c r="A61" s="3" t="s">
        <v>124</v>
      </c>
      <c r="B61" s="3">
        <v>50</v>
      </c>
      <c r="C61" s="3" t="s">
        <v>12</v>
      </c>
      <c r="D61" s="3">
        <v>2.65</v>
      </c>
      <c r="E61" s="3">
        <v>0.32800000000000001</v>
      </c>
      <c r="F61" s="3"/>
      <c r="G61" s="3">
        <f t="shared" si="4"/>
        <v>0</v>
      </c>
      <c r="H61" s="3">
        <f t="shared" si="5"/>
        <v>0</v>
      </c>
      <c r="I61" s="3"/>
      <c r="J61" s="3">
        <f>Таблица1[[#This Row],[Кол-во ед. изм]]*Таблица1[[#This Row],[Цена (м.пог, кв.м)]]</f>
        <v>0</v>
      </c>
    </row>
    <row r="62" spans="1:10" x14ac:dyDescent="0.25">
      <c r="A62" s="3" t="s">
        <v>125</v>
      </c>
      <c r="B62" s="3">
        <v>50</v>
      </c>
      <c r="C62" s="3" t="s">
        <v>12</v>
      </c>
      <c r="D62" s="3">
        <v>2.2799999999999998</v>
      </c>
      <c r="E62" s="3">
        <v>0.38</v>
      </c>
      <c r="F62" s="3"/>
      <c r="G62" s="3">
        <f t="shared" si="4"/>
        <v>0</v>
      </c>
      <c r="H62" s="3">
        <f t="shared" si="5"/>
        <v>0</v>
      </c>
      <c r="I62" s="3"/>
      <c r="J62" s="3">
        <f>Таблица1[[#This Row],[Кол-во ед. изм]]*Таблица1[[#This Row],[Цена (м.пог, кв.м)]]</f>
        <v>0</v>
      </c>
    </row>
    <row r="63" spans="1:10" x14ac:dyDescent="0.25">
      <c r="A63" s="3" t="s">
        <v>126</v>
      </c>
      <c r="B63" s="3">
        <v>50</v>
      </c>
      <c r="C63" s="3" t="s">
        <v>12</v>
      </c>
      <c r="D63" s="3">
        <v>1.9</v>
      </c>
      <c r="E63" s="3">
        <v>0.42</v>
      </c>
      <c r="F63" s="3"/>
      <c r="G63" s="3">
        <f t="shared" si="4"/>
        <v>0</v>
      </c>
      <c r="H63" s="3">
        <f t="shared" si="5"/>
        <v>0</v>
      </c>
      <c r="I63" s="3"/>
      <c r="J63" s="3">
        <f>Таблица1[[#This Row],[Кол-во ед. изм]]*Таблица1[[#This Row],[Цена (м.пог, кв.м)]]</f>
        <v>0</v>
      </c>
    </row>
    <row r="64" spans="1:10" x14ac:dyDescent="0.25">
      <c r="A64" s="3" t="s">
        <v>127</v>
      </c>
      <c r="B64" s="3">
        <v>50</v>
      </c>
      <c r="C64" s="3" t="s">
        <v>12</v>
      </c>
      <c r="D64" s="3">
        <v>2.06</v>
      </c>
      <c r="E64" s="3">
        <v>0.5</v>
      </c>
      <c r="F64" s="3"/>
      <c r="G64" s="3">
        <f t="shared" si="4"/>
        <v>0</v>
      </c>
      <c r="H64" s="3">
        <f t="shared" si="5"/>
        <v>0</v>
      </c>
      <c r="I64" s="3"/>
      <c r="J64" s="3">
        <f>Таблица1[[#This Row],[Кол-во ед. изм]]*Таблица1[[#This Row],[Цена (м.пог, кв.м)]]</f>
        <v>0</v>
      </c>
    </row>
    <row r="65" spans="1:10" x14ac:dyDescent="0.25">
      <c r="A65" s="3" t="s">
        <v>128</v>
      </c>
      <c r="B65" s="3">
        <v>30</v>
      </c>
      <c r="C65" s="3" t="s">
        <v>12</v>
      </c>
      <c r="D65" s="3">
        <v>2.2999999999999998</v>
      </c>
      <c r="E65" s="3">
        <v>0.377</v>
      </c>
      <c r="F65" s="3"/>
      <c r="G65" s="3">
        <f t="shared" si="4"/>
        <v>0</v>
      </c>
      <c r="H65" s="3">
        <f t="shared" si="5"/>
        <v>0</v>
      </c>
      <c r="I65" s="3"/>
      <c r="J65" s="3">
        <f>Таблица1[[#This Row],[Кол-во ед. изм]]*Таблица1[[#This Row],[Цена (м.пог, кв.м)]]</f>
        <v>0</v>
      </c>
    </row>
    <row r="66" spans="1:10" x14ac:dyDescent="0.25">
      <c r="A66" s="3" t="s">
        <v>201</v>
      </c>
      <c r="B66" s="3">
        <v>30</v>
      </c>
      <c r="C66" s="3" t="s">
        <v>12</v>
      </c>
      <c r="D66" s="3">
        <v>1.9</v>
      </c>
      <c r="E66" s="3">
        <v>0.4</v>
      </c>
      <c r="F66" s="3"/>
      <c r="G66" s="3">
        <f t="shared" ref="G66:G96" si="6">B66*F66</f>
        <v>0</v>
      </c>
      <c r="H66" s="3">
        <f t="shared" ref="H66:H96" si="7">E66*F66</f>
        <v>0</v>
      </c>
      <c r="I66" s="3"/>
      <c r="J66" s="3">
        <f>Таблица1[[#This Row],[Кол-во ед. изм]]*Таблица1[[#This Row],[Цена (м.пог, кв.м)]]</f>
        <v>0</v>
      </c>
    </row>
    <row r="67" spans="1:10" x14ac:dyDescent="0.25">
      <c r="A67" s="3" t="s">
        <v>202</v>
      </c>
      <c r="B67" s="3">
        <v>30</v>
      </c>
      <c r="C67" s="3" t="s">
        <v>12</v>
      </c>
      <c r="D67" s="3">
        <v>2</v>
      </c>
      <c r="E67" s="3">
        <v>0.41399999999999998</v>
      </c>
      <c r="F67" s="3"/>
      <c r="G67" s="3">
        <f t="shared" si="6"/>
        <v>0</v>
      </c>
      <c r="H67" s="3">
        <f t="shared" si="7"/>
        <v>0</v>
      </c>
      <c r="I67" s="3"/>
      <c r="J67" s="3">
        <f>Таблица1[[#This Row],[Кол-во ед. изм]]*Таблица1[[#This Row],[Цена (м.пог, кв.м)]]</f>
        <v>0</v>
      </c>
    </row>
    <row r="68" spans="1:10" x14ac:dyDescent="0.25">
      <c r="A68" s="3" t="s">
        <v>129</v>
      </c>
      <c r="B68" s="3">
        <v>20</v>
      </c>
      <c r="C68" s="3" t="s">
        <v>12</v>
      </c>
      <c r="D68" s="3">
        <v>1.4</v>
      </c>
      <c r="E68" s="3">
        <v>0.32900000000000001</v>
      </c>
      <c r="F68" s="3"/>
      <c r="G68" s="3">
        <f t="shared" si="6"/>
        <v>0</v>
      </c>
      <c r="H68" s="3">
        <f t="shared" si="7"/>
        <v>0</v>
      </c>
      <c r="I68" s="3"/>
      <c r="J68" s="3">
        <f>Таблица1[[#This Row],[Кол-во ед. изм]]*Таблица1[[#This Row],[Цена (м.пог, кв.м)]]</f>
        <v>0</v>
      </c>
    </row>
    <row r="69" spans="1:10" x14ac:dyDescent="0.25">
      <c r="A69" s="3" t="s">
        <v>130</v>
      </c>
      <c r="B69" s="3">
        <v>20</v>
      </c>
      <c r="C69" s="3" t="s">
        <v>12</v>
      </c>
      <c r="D69" s="3">
        <v>2.2000000000000002</v>
      </c>
      <c r="E69" s="3">
        <v>0.36199999999999999</v>
      </c>
      <c r="F69" s="3"/>
      <c r="G69" s="3">
        <f t="shared" si="6"/>
        <v>0</v>
      </c>
      <c r="H69" s="3">
        <f t="shared" si="7"/>
        <v>0</v>
      </c>
      <c r="I69" s="3"/>
      <c r="J69" s="3">
        <f>Таблица1[[#This Row],[Кол-во ед. изм]]*Таблица1[[#This Row],[Цена (м.пог, кв.м)]]</f>
        <v>0</v>
      </c>
    </row>
    <row r="70" spans="1:10" x14ac:dyDescent="0.25">
      <c r="A70" s="3" t="s">
        <v>131</v>
      </c>
      <c r="B70" s="3">
        <v>20</v>
      </c>
      <c r="C70" s="3" t="s">
        <v>12</v>
      </c>
      <c r="D70" s="3">
        <v>2.35</v>
      </c>
      <c r="E70" s="3">
        <v>0.38800000000000001</v>
      </c>
      <c r="F70" s="3"/>
      <c r="G70" s="3">
        <f t="shared" si="6"/>
        <v>0</v>
      </c>
      <c r="H70" s="3">
        <f t="shared" si="7"/>
        <v>0</v>
      </c>
      <c r="I70" s="3"/>
      <c r="J70" s="3">
        <f>Таблица1[[#This Row],[Кол-во ед. изм]]*Таблица1[[#This Row],[Цена (м.пог, кв.м)]]</f>
        <v>0</v>
      </c>
    </row>
    <row r="71" spans="1:10" x14ac:dyDescent="0.25">
      <c r="A71" s="3" t="s">
        <v>132</v>
      </c>
      <c r="B71" s="3">
        <v>20</v>
      </c>
      <c r="C71" s="3" t="s">
        <v>12</v>
      </c>
      <c r="D71" s="3">
        <v>2.68</v>
      </c>
      <c r="E71" s="3">
        <v>0.44</v>
      </c>
      <c r="F71" s="3"/>
      <c r="G71" s="3">
        <f t="shared" si="6"/>
        <v>0</v>
      </c>
      <c r="H71" s="3">
        <f t="shared" si="7"/>
        <v>0</v>
      </c>
      <c r="I71" s="3"/>
      <c r="J71" s="3">
        <f>Таблица1[[#This Row],[Кол-во ед. изм]]*Таблица1[[#This Row],[Цена (м.пог, кв.м)]]</f>
        <v>0</v>
      </c>
    </row>
    <row r="72" spans="1:10" x14ac:dyDescent="0.25">
      <c r="A72" s="11" t="s">
        <v>147</v>
      </c>
      <c r="B72" s="12"/>
      <c r="C72" s="12"/>
      <c r="D72" s="12"/>
      <c r="E72" s="12"/>
      <c r="F72" s="12"/>
      <c r="G72" s="12"/>
      <c r="H72" s="12"/>
      <c r="I72" s="12"/>
      <c r="J72" s="12"/>
    </row>
    <row r="73" spans="1:10" x14ac:dyDescent="0.25">
      <c r="A73" s="3" t="s">
        <v>45</v>
      </c>
      <c r="B73" s="3">
        <v>150</v>
      </c>
      <c r="C73" s="3" t="s">
        <v>12</v>
      </c>
      <c r="D73" s="3">
        <v>3.82</v>
      </c>
      <c r="E73" s="3">
        <v>0.215</v>
      </c>
      <c r="F73" s="3"/>
      <c r="G73" s="3">
        <f t="shared" si="6"/>
        <v>0</v>
      </c>
      <c r="H73" s="3">
        <f t="shared" si="7"/>
        <v>0</v>
      </c>
      <c r="I73" s="3"/>
      <c r="J73" s="3">
        <f>Таблица1[[#This Row],[Кол-во ед. изм]]*Таблица1[[#This Row],[Цена (м.пог, кв.м)]]</f>
        <v>0</v>
      </c>
    </row>
    <row r="74" spans="1:10" x14ac:dyDescent="0.25">
      <c r="A74" s="3" t="s">
        <v>49</v>
      </c>
      <c r="B74" s="3">
        <v>100</v>
      </c>
      <c r="C74" s="3" t="s">
        <v>12</v>
      </c>
      <c r="D74" s="3">
        <v>3.1</v>
      </c>
      <c r="E74" s="3">
        <v>0.185</v>
      </c>
      <c r="F74" s="3"/>
      <c r="G74" s="3">
        <f t="shared" si="6"/>
        <v>0</v>
      </c>
      <c r="H74" s="3">
        <f t="shared" si="7"/>
        <v>0</v>
      </c>
      <c r="I74" s="3"/>
      <c r="J74" s="3">
        <f>Таблица1[[#This Row],[Кол-во ед. изм]]*Таблица1[[#This Row],[Цена (м.пог, кв.м)]]</f>
        <v>0</v>
      </c>
    </row>
    <row r="75" spans="1:10" x14ac:dyDescent="0.25">
      <c r="A75" s="3" t="s">
        <v>50</v>
      </c>
      <c r="B75" s="3">
        <v>100</v>
      </c>
      <c r="C75" s="3" t="s">
        <v>12</v>
      </c>
      <c r="D75" s="3">
        <v>3.35</v>
      </c>
      <c r="E75" s="3">
        <v>0.215</v>
      </c>
      <c r="F75" s="3"/>
      <c r="G75" s="3">
        <f t="shared" si="6"/>
        <v>0</v>
      </c>
      <c r="H75" s="3">
        <f t="shared" si="7"/>
        <v>0</v>
      </c>
      <c r="I75" s="3"/>
      <c r="J75" s="3">
        <f>Таблица1[[#This Row],[Кол-во ед. изм]]*Таблица1[[#This Row],[Цена (м.пог, кв.м)]]</f>
        <v>0</v>
      </c>
    </row>
    <row r="76" spans="1:10" x14ac:dyDescent="0.25">
      <c r="A76" s="3" t="s">
        <v>51</v>
      </c>
      <c r="B76" s="3">
        <v>100</v>
      </c>
      <c r="C76" s="3" t="s">
        <v>12</v>
      </c>
      <c r="D76" s="3">
        <v>3.8</v>
      </c>
      <c r="E76" s="3">
        <v>2.5999999999999999E-2</v>
      </c>
      <c r="F76" s="3"/>
      <c r="G76" s="3">
        <f t="shared" si="6"/>
        <v>0</v>
      </c>
      <c r="H76" s="3">
        <f t="shared" si="7"/>
        <v>0</v>
      </c>
      <c r="I76" s="3"/>
      <c r="J76" s="3">
        <f>Таблица1[[#This Row],[Кол-во ед. изм]]*Таблица1[[#This Row],[Цена (м.пог, кв.м)]]</f>
        <v>0</v>
      </c>
    </row>
    <row r="77" spans="1:10" x14ac:dyDescent="0.25">
      <c r="A77" s="3" t="s">
        <v>52</v>
      </c>
      <c r="B77" s="3">
        <v>100</v>
      </c>
      <c r="C77" s="3" t="s">
        <v>12</v>
      </c>
      <c r="D77" s="3">
        <v>4.05</v>
      </c>
      <c r="E77" s="3">
        <v>0.308</v>
      </c>
      <c r="F77" s="3"/>
      <c r="G77" s="3">
        <f t="shared" si="6"/>
        <v>0</v>
      </c>
      <c r="H77" s="3">
        <f t="shared" si="7"/>
        <v>0</v>
      </c>
      <c r="I77" s="3"/>
      <c r="J77" s="3">
        <f>Таблица1[[#This Row],[Кол-во ед. изм]]*Таблица1[[#This Row],[Цена (м.пог, кв.м)]]</f>
        <v>0</v>
      </c>
    </row>
    <row r="78" spans="1:10" x14ac:dyDescent="0.25">
      <c r="A78" s="3" t="s">
        <v>53</v>
      </c>
      <c r="B78" s="3">
        <v>100</v>
      </c>
      <c r="C78" s="3" t="s">
        <v>12</v>
      </c>
      <c r="D78" s="3">
        <v>4.4000000000000004</v>
      </c>
      <c r="E78" s="3">
        <v>0.317</v>
      </c>
      <c r="F78" s="3"/>
      <c r="G78" s="3">
        <f t="shared" si="6"/>
        <v>0</v>
      </c>
      <c r="H78" s="3">
        <f t="shared" si="7"/>
        <v>0</v>
      </c>
      <c r="I78" s="3"/>
      <c r="J78" s="3">
        <f>Таблица1[[#This Row],[Кол-во ед. изм]]*Таблица1[[#This Row],[Цена (м.пог, кв.м)]]</f>
        <v>0</v>
      </c>
    </row>
    <row r="79" spans="1:10" x14ac:dyDescent="0.25">
      <c r="A79" s="3" t="s">
        <v>54</v>
      </c>
      <c r="B79" s="3">
        <v>50</v>
      </c>
      <c r="C79" s="3" t="s">
        <v>12</v>
      </c>
      <c r="D79" s="3">
        <v>2.5</v>
      </c>
      <c r="E79" s="3">
        <v>0.20200000000000001</v>
      </c>
      <c r="F79" s="3"/>
      <c r="G79" s="3">
        <f t="shared" si="6"/>
        <v>0</v>
      </c>
      <c r="H79" s="3">
        <f t="shared" si="7"/>
        <v>0</v>
      </c>
      <c r="I79" s="3"/>
      <c r="J79" s="3">
        <f>Таблица1[[#This Row],[Кол-во ед. изм]]*Таблица1[[#This Row],[Цена (м.пог, кв.м)]]</f>
        <v>0</v>
      </c>
    </row>
    <row r="80" spans="1:10" x14ac:dyDescent="0.25">
      <c r="A80" s="3" t="s">
        <v>55</v>
      </c>
      <c r="B80" s="3">
        <v>50</v>
      </c>
      <c r="C80" s="3" t="s">
        <v>12</v>
      </c>
      <c r="D80" s="3">
        <v>2.7</v>
      </c>
      <c r="E80" s="3">
        <v>0.22600000000000001</v>
      </c>
      <c r="F80" s="3"/>
      <c r="G80" s="3">
        <f t="shared" si="6"/>
        <v>0</v>
      </c>
      <c r="H80" s="3">
        <f t="shared" si="7"/>
        <v>0</v>
      </c>
      <c r="I80" s="3"/>
      <c r="J80" s="3">
        <f>Таблица1[[#This Row],[Кол-во ед. изм]]*Таблица1[[#This Row],[Цена (м.пог, кв.м)]]</f>
        <v>0</v>
      </c>
    </row>
    <row r="81" spans="1:10" x14ac:dyDescent="0.25">
      <c r="A81" s="3" t="s">
        <v>56</v>
      </c>
      <c r="B81" s="3">
        <v>50</v>
      </c>
      <c r="C81" s="3" t="s">
        <v>12</v>
      </c>
      <c r="D81" s="3">
        <v>3.05</v>
      </c>
      <c r="E81" s="3">
        <v>0.26</v>
      </c>
      <c r="F81" s="3"/>
      <c r="G81" s="3">
        <f t="shared" si="6"/>
        <v>0</v>
      </c>
      <c r="H81" s="3">
        <f t="shared" si="7"/>
        <v>0</v>
      </c>
      <c r="I81" s="3"/>
      <c r="J81" s="3">
        <f>Таблица1[[#This Row],[Кол-во ед. изм]]*Таблица1[[#This Row],[Цена (м.пог, кв.м)]]</f>
        <v>0</v>
      </c>
    </row>
    <row r="82" spans="1:10" x14ac:dyDescent="0.25">
      <c r="A82" s="3" t="s">
        <v>57</v>
      </c>
      <c r="B82" s="3">
        <v>50</v>
      </c>
      <c r="C82" s="3" t="s">
        <v>12</v>
      </c>
      <c r="D82" s="3">
        <v>3.2</v>
      </c>
      <c r="E82" s="3">
        <v>0.254</v>
      </c>
      <c r="F82" s="3"/>
      <c r="G82" s="3">
        <f t="shared" si="6"/>
        <v>0</v>
      </c>
      <c r="H82" s="3">
        <f t="shared" si="7"/>
        <v>0</v>
      </c>
      <c r="I82" s="3"/>
      <c r="J82" s="3">
        <f>Таблица1[[#This Row],[Кол-во ед. изм]]*Таблица1[[#This Row],[Цена (м.пог, кв.м)]]</f>
        <v>0</v>
      </c>
    </row>
    <row r="83" spans="1:10" x14ac:dyDescent="0.25">
      <c r="A83" s="3" t="s">
        <v>58</v>
      </c>
      <c r="B83" s="3">
        <v>50</v>
      </c>
      <c r="C83" s="3" t="s">
        <v>12</v>
      </c>
      <c r="D83" s="3">
        <v>3.35</v>
      </c>
      <c r="E83" s="3">
        <v>0.26700000000000002</v>
      </c>
      <c r="F83" s="3"/>
      <c r="G83" s="3">
        <f t="shared" si="6"/>
        <v>0</v>
      </c>
      <c r="H83" s="3">
        <f t="shared" si="7"/>
        <v>0</v>
      </c>
      <c r="I83" s="3"/>
      <c r="J83" s="3">
        <f>Таблица1[[#This Row],[Кол-во ед. изм]]*Таблица1[[#This Row],[Цена (м.пог, кв.м)]]</f>
        <v>0</v>
      </c>
    </row>
    <row r="84" spans="1:10" x14ac:dyDescent="0.25">
      <c r="A84" s="3" t="s">
        <v>59</v>
      </c>
      <c r="B84" s="3">
        <v>50</v>
      </c>
      <c r="C84" s="3" t="s">
        <v>12</v>
      </c>
      <c r="D84" s="3">
        <v>3.7</v>
      </c>
      <c r="E84" s="3">
        <v>0.379</v>
      </c>
      <c r="F84" s="3"/>
      <c r="G84" s="3">
        <f t="shared" si="6"/>
        <v>0</v>
      </c>
      <c r="H84" s="3">
        <f t="shared" si="7"/>
        <v>0</v>
      </c>
      <c r="I84" s="3"/>
      <c r="J84" s="3">
        <f>Таблица1[[#This Row],[Кол-во ед. изм]]*Таблица1[[#This Row],[Цена (м.пог, кв.м)]]</f>
        <v>0</v>
      </c>
    </row>
    <row r="85" spans="1:10" x14ac:dyDescent="0.25">
      <c r="A85" s="3" t="s">
        <v>60</v>
      </c>
      <c r="B85" s="3">
        <v>50</v>
      </c>
      <c r="C85" s="3" t="s">
        <v>12</v>
      </c>
      <c r="D85" s="3">
        <v>3.95</v>
      </c>
      <c r="E85" s="3">
        <v>0.41</v>
      </c>
      <c r="F85" s="3"/>
      <c r="G85" s="3">
        <f t="shared" si="6"/>
        <v>0</v>
      </c>
      <c r="H85" s="3">
        <f t="shared" si="7"/>
        <v>0</v>
      </c>
      <c r="I85" s="3"/>
      <c r="J85" s="3">
        <f>Таблица1[[#This Row],[Кол-во ед. изм]]*Таблица1[[#This Row],[Цена (м.пог, кв.м)]]</f>
        <v>0</v>
      </c>
    </row>
    <row r="86" spans="1:10" x14ac:dyDescent="0.25">
      <c r="A86" s="3" t="s">
        <v>61</v>
      </c>
      <c r="B86" s="3">
        <v>50</v>
      </c>
      <c r="C86" s="3" t="s">
        <v>12</v>
      </c>
      <c r="D86" s="3">
        <v>4.33</v>
      </c>
      <c r="E86" s="3">
        <v>0.43</v>
      </c>
      <c r="F86" s="3"/>
      <c r="G86" s="3">
        <f t="shared" si="6"/>
        <v>0</v>
      </c>
      <c r="H86" s="3">
        <f t="shared" si="7"/>
        <v>0</v>
      </c>
      <c r="I86" s="3"/>
      <c r="J86" s="3">
        <f>Таблица1[[#This Row],[Кол-во ед. изм]]*Таблица1[[#This Row],[Цена (м.пог, кв.м)]]</f>
        <v>0</v>
      </c>
    </row>
    <row r="87" spans="1:10" x14ac:dyDescent="0.25">
      <c r="A87" s="3" t="s">
        <v>62</v>
      </c>
      <c r="B87" s="3">
        <v>50</v>
      </c>
      <c r="C87" s="3" t="s">
        <v>12</v>
      </c>
      <c r="D87" s="3">
        <v>4.7</v>
      </c>
      <c r="E87" s="3">
        <v>0.434</v>
      </c>
      <c r="F87" s="3"/>
      <c r="G87" s="3">
        <f t="shared" si="6"/>
        <v>0</v>
      </c>
      <c r="H87" s="3">
        <f t="shared" si="7"/>
        <v>0</v>
      </c>
      <c r="I87" s="3"/>
      <c r="J87" s="3">
        <f>Таблица1[[#This Row],[Кол-во ед. изм]]*Таблица1[[#This Row],[Цена (м.пог, кв.м)]]</f>
        <v>0</v>
      </c>
    </row>
    <row r="88" spans="1:10" x14ac:dyDescent="0.25">
      <c r="A88" s="3" t="s">
        <v>63</v>
      </c>
      <c r="B88" s="3">
        <v>30</v>
      </c>
      <c r="C88" s="3" t="s">
        <v>12</v>
      </c>
      <c r="D88" s="3">
        <v>4.95</v>
      </c>
      <c r="E88" s="3">
        <v>0.311</v>
      </c>
      <c r="F88" s="3"/>
      <c r="G88" s="3">
        <f t="shared" si="6"/>
        <v>0</v>
      </c>
      <c r="H88" s="3">
        <f t="shared" si="7"/>
        <v>0</v>
      </c>
      <c r="I88" s="3"/>
      <c r="J88" s="3">
        <f>Таблица1[[#This Row],[Кол-во ед. изм]]*Таблица1[[#This Row],[Цена (м.пог, кв.м)]]</f>
        <v>0</v>
      </c>
    </row>
    <row r="89" spans="1:10" x14ac:dyDescent="0.25">
      <c r="A89" s="3" t="s">
        <v>64</v>
      </c>
      <c r="B89" s="3">
        <v>30</v>
      </c>
      <c r="C89" s="3" t="s">
        <v>12</v>
      </c>
      <c r="D89" s="3">
        <v>5.4</v>
      </c>
      <c r="E89" s="3">
        <v>0.40799999999999997</v>
      </c>
      <c r="F89" s="3"/>
      <c r="G89" s="3">
        <f t="shared" si="6"/>
        <v>0</v>
      </c>
      <c r="H89" s="3">
        <f t="shared" si="7"/>
        <v>0</v>
      </c>
      <c r="I89" s="3"/>
      <c r="J89" s="3">
        <f>Таблица1[[#This Row],[Кол-во ед. изм]]*Таблица1[[#This Row],[Цена (м.пог, кв.м)]]</f>
        <v>0</v>
      </c>
    </row>
    <row r="90" spans="1:10" x14ac:dyDescent="0.25">
      <c r="A90" s="3" t="s">
        <v>43</v>
      </c>
      <c r="B90" s="3">
        <v>20</v>
      </c>
      <c r="C90" s="3" t="s">
        <v>12</v>
      </c>
      <c r="D90" s="3">
        <v>2.75</v>
      </c>
      <c r="E90" s="3">
        <v>0.33900000000000002</v>
      </c>
      <c r="F90" s="3"/>
      <c r="G90" s="3">
        <f t="shared" si="6"/>
        <v>0</v>
      </c>
      <c r="H90" s="3">
        <f t="shared" si="7"/>
        <v>0</v>
      </c>
      <c r="I90" s="3"/>
      <c r="J90" s="3">
        <f>Таблица1[[#This Row],[Кол-во ед. изм]]*Таблица1[[#This Row],[Цена (м.пог, кв.м)]]</f>
        <v>0</v>
      </c>
    </row>
    <row r="91" spans="1:10" x14ac:dyDescent="0.25">
      <c r="A91" s="3" t="s">
        <v>44</v>
      </c>
      <c r="B91" s="3">
        <v>20</v>
      </c>
      <c r="C91" s="3" t="s">
        <v>12</v>
      </c>
      <c r="D91" s="3">
        <v>2.9</v>
      </c>
      <c r="E91" s="3">
        <v>0.34899999999999998</v>
      </c>
      <c r="F91" s="3"/>
      <c r="G91" s="3">
        <f t="shared" si="6"/>
        <v>0</v>
      </c>
      <c r="H91" s="3">
        <f t="shared" si="7"/>
        <v>0</v>
      </c>
      <c r="I91" s="3"/>
      <c r="J91" s="3">
        <f>Таблица1[[#This Row],[Кол-во ед. изм]]*Таблица1[[#This Row],[Цена (м.пог, кв.м)]]</f>
        <v>0</v>
      </c>
    </row>
    <row r="92" spans="1:10" x14ac:dyDescent="0.25">
      <c r="A92" s="3" t="s">
        <v>46</v>
      </c>
      <c r="B92" s="3">
        <v>20</v>
      </c>
      <c r="C92" s="3" t="s">
        <v>12</v>
      </c>
      <c r="D92" s="3">
        <v>3.05</v>
      </c>
      <c r="E92" s="3">
        <v>0.41199999999999998</v>
      </c>
      <c r="F92" s="3"/>
      <c r="G92" s="3">
        <f t="shared" si="6"/>
        <v>0</v>
      </c>
      <c r="H92" s="3">
        <f t="shared" si="7"/>
        <v>0</v>
      </c>
      <c r="I92" s="3"/>
      <c r="J92" s="3">
        <f>Таблица1[[#This Row],[Кол-во ед. изм]]*Таблица1[[#This Row],[Цена (м.пог, кв.м)]]</f>
        <v>0</v>
      </c>
    </row>
    <row r="93" spans="1:10" x14ac:dyDescent="0.25">
      <c r="A93" s="3" t="s">
        <v>47</v>
      </c>
      <c r="B93" s="3">
        <v>20</v>
      </c>
      <c r="C93" s="3" t="s">
        <v>12</v>
      </c>
      <c r="D93" s="3">
        <v>3.25</v>
      </c>
      <c r="E93" s="3">
        <v>0.43099999999999999</v>
      </c>
      <c r="F93" s="3"/>
      <c r="G93" s="3">
        <f t="shared" si="6"/>
        <v>0</v>
      </c>
      <c r="H93" s="3">
        <f t="shared" si="7"/>
        <v>0</v>
      </c>
      <c r="I93" s="3"/>
      <c r="J93" s="3">
        <f>Таблица1[[#This Row],[Кол-во ед. изм]]*Таблица1[[#This Row],[Цена (м.пог, кв.м)]]</f>
        <v>0</v>
      </c>
    </row>
    <row r="94" spans="1:10" x14ac:dyDescent="0.25">
      <c r="A94" s="3" t="s">
        <v>48</v>
      </c>
      <c r="B94" s="3">
        <v>20</v>
      </c>
      <c r="C94" s="3" t="s">
        <v>12</v>
      </c>
      <c r="D94" s="3">
        <v>3.4</v>
      </c>
      <c r="E94" s="3">
        <v>0.443</v>
      </c>
      <c r="F94" s="3"/>
      <c r="G94" s="3">
        <f t="shared" si="6"/>
        <v>0</v>
      </c>
      <c r="H94" s="3">
        <f t="shared" si="7"/>
        <v>0</v>
      </c>
      <c r="I94" s="3"/>
      <c r="J94" s="3">
        <f>Таблица1[[#This Row],[Кол-во ед. изм]]*Таблица1[[#This Row],[Цена (м.пог, кв.м)]]</f>
        <v>0</v>
      </c>
    </row>
    <row r="95" spans="1:10" x14ac:dyDescent="0.25">
      <c r="A95" s="3" t="s">
        <v>107</v>
      </c>
      <c r="B95" s="3">
        <v>20</v>
      </c>
      <c r="C95" s="3" t="s">
        <v>12</v>
      </c>
      <c r="D95" s="3">
        <v>1.9</v>
      </c>
      <c r="E95" s="3">
        <v>0.5</v>
      </c>
      <c r="F95" s="3"/>
      <c r="G95" s="3">
        <f t="shared" si="6"/>
        <v>0</v>
      </c>
      <c r="H95" s="3">
        <f t="shared" si="7"/>
        <v>0</v>
      </c>
      <c r="I95" s="3"/>
      <c r="J95" s="3">
        <f>Таблица1[[#This Row],[Кол-во ед. изм]]*Таблица1[[#This Row],[Цена (м.пог, кв.м)]]</f>
        <v>0</v>
      </c>
    </row>
    <row r="96" spans="1:10" x14ac:dyDescent="0.25">
      <c r="A96" s="3" t="s">
        <v>108</v>
      </c>
      <c r="B96" s="3">
        <v>10</v>
      </c>
      <c r="C96" s="3" t="s">
        <v>12</v>
      </c>
      <c r="D96" s="3">
        <v>2.6</v>
      </c>
      <c r="E96" s="3">
        <v>0.1</v>
      </c>
      <c r="F96" s="3"/>
      <c r="G96" s="3">
        <f t="shared" si="6"/>
        <v>0</v>
      </c>
      <c r="H96" s="3">
        <f t="shared" si="7"/>
        <v>0</v>
      </c>
      <c r="I96" s="3"/>
      <c r="J96" s="3">
        <f>Таблица1[[#This Row],[Кол-во ед. изм]]*Таблица1[[#This Row],[Цена (м.пог, кв.м)]]</f>
        <v>0</v>
      </c>
    </row>
    <row r="97" spans="1:10" x14ac:dyDescent="0.25">
      <c r="A97" s="11" t="s">
        <v>148</v>
      </c>
      <c r="B97" s="12"/>
      <c r="C97" s="12"/>
      <c r="D97" s="12"/>
      <c r="E97" s="12"/>
      <c r="F97" s="12"/>
      <c r="G97" s="12"/>
      <c r="H97" s="12"/>
      <c r="I97" s="12"/>
      <c r="J97" s="12"/>
    </row>
    <row r="98" spans="1:10" x14ac:dyDescent="0.25">
      <c r="A98" s="3" t="s">
        <v>106</v>
      </c>
      <c r="B98" s="3">
        <v>50</v>
      </c>
      <c r="C98" s="3" t="s">
        <v>12</v>
      </c>
      <c r="D98" s="3">
        <v>3.64</v>
      </c>
      <c r="E98" s="3">
        <v>0.3</v>
      </c>
      <c r="F98" s="3"/>
      <c r="G98" s="3">
        <f t="shared" ref="G98:G128" si="8">B98*F98</f>
        <v>0</v>
      </c>
      <c r="H98" s="3">
        <f t="shared" ref="H98:H128" si="9">E98*F98</f>
        <v>0</v>
      </c>
      <c r="I98" s="3"/>
      <c r="J98" s="3">
        <f>Таблица1[[#This Row],[Кол-во ед. изм]]*Таблица1[[#This Row],[Цена (м.пог, кв.м)]]</f>
        <v>0</v>
      </c>
    </row>
    <row r="99" spans="1:10" x14ac:dyDescent="0.25">
      <c r="A99" s="3" t="s">
        <v>105</v>
      </c>
      <c r="B99" s="3">
        <v>50</v>
      </c>
      <c r="C99" s="3" t="s">
        <v>12</v>
      </c>
      <c r="D99" s="3">
        <v>3.87</v>
      </c>
      <c r="E99" s="3">
        <v>0.31</v>
      </c>
      <c r="F99" s="3"/>
      <c r="G99" s="3">
        <f t="shared" si="8"/>
        <v>0</v>
      </c>
      <c r="H99" s="3">
        <f t="shared" si="9"/>
        <v>0</v>
      </c>
      <c r="I99" s="3"/>
      <c r="J99" s="3">
        <f>Таблица1[[#This Row],[Кол-во ед. изм]]*Таблица1[[#This Row],[Цена (м.пог, кв.м)]]</f>
        <v>0</v>
      </c>
    </row>
    <row r="100" spans="1:10" x14ac:dyDescent="0.25">
      <c r="A100" s="3" t="s">
        <v>72</v>
      </c>
      <c r="B100" s="3">
        <v>50</v>
      </c>
      <c r="C100" s="3" t="s">
        <v>12</v>
      </c>
      <c r="D100" s="3">
        <v>4.5</v>
      </c>
      <c r="E100" s="3">
        <v>0.35899999999999999</v>
      </c>
      <c r="F100" s="3"/>
      <c r="G100" s="3">
        <f t="shared" si="8"/>
        <v>0</v>
      </c>
      <c r="H100" s="3">
        <f t="shared" si="9"/>
        <v>0</v>
      </c>
      <c r="I100" s="3"/>
      <c r="J100" s="3">
        <f>Таблица1[[#This Row],[Кол-во ед. изм]]*Таблица1[[#This Row],[Цена (м.пог, кв.м)]]</f>
        <v>0</v>
      </c>
    </row>
    <row r="101" spans="1:10" x14ac:dyDescent="0.25">
      <c r="A101" s="3" t="s">
        <v>73</v>
      </c>
      <c r="B101" s="3">
        <v>40</v>
      </c>
      <c r="C101" s="3" t="s">
        <v>12</v>
      </c>
      <c r="D101" s="3">
        <v>4.0999999999999996</v>
      </c>
      <c r="E101" s="3">
        <v>0.32800000000000001</v>
      </c>
      <c r="F101" s="3"/>
      <c r="G101" s="3">
        <f t="shared" si="8"/>
        <v>0</v>
      </c>
      <c r="H101" s="3">
        <f t="shared" si="9"/>
        <v>0</v>
      </c>
      <c r="I101" s="3"/>
      <c r="J101" s="3">
        <f>Таблица1[[#This Row],[Кол-во ед. изм]]*Таблица1[[#This Row],[Цена (м.пог, кв.м)]]</f>
        <v>0</v>
      </c>
    </row>
    <row r="102" spans="1:10" x14ac:dyDescent="0.25">
      <c r="A102" s="3" t="s">
        <v>74</v>
      </c>
      <c r="B102" s="3">
        <v>40</v>
      </c>
      <c r="C102" s="3" t="s">
        <v>12</v>
      </c>
      <c r="D102" s="3">
        <v>4.3</v>
      </c>
      <c r="E102" s="3">
        <v>0.35799999999999998</v>
      </c>
      <c r="F102" s="3"/>
      <c r="G102" s="3">
        <f t="shared" si="8"/>
        <v>0</v>
      </c>
      <c r="H102" s="3">
        <f t="shared" si="9"/>
        <v>0</v>
      </c>
      <c r="I102" s="3"/>
      <c r="J102" s="3">
        <f>Таблица1[[#This Row],[Кол-во ед. изм]]*Таблица1[[#This Row],[Цена (м.пог, кв.м)]]</f>
        <v>0</v>
      </c>
    </row>
    <row r="103" spans="1:10" x14ac:dyDescent="0.25">
      <c r="A103" s="3" t="s">
        <v>75</v>
      </c>
      <c r="B103" s="3">
        <v>30</v>
      </c>
      <c r="C103" s="3" t="s">
        <v>12</v>
      </c>
      <c r="D103" s="3">
        <v>3.4</v>
      </c>
      <c r="E103" s="3">
        <v>0.26700000000000002</v>
      </c>
      <c r="F103" s="3"/>
      <c r="G103" s="3">
        <f t="shared" si="8"/>
        <v>0</v>
      </c>
      <c r="H103" s="3">
        <f t="shared" si="9"/>
        <v>0</v>
      </c>
      <c r="I103" s="3"/>
      <c r="J103" s="3">
        <f>Таблица1[[#This Row],[Кол-во ед. изм]]*Таблица1[[#This Row],[Цена (м.пог, кв.м)]]</f>
        <v>0</v>
      </c>
    </row>
    <row r="104" spans="1:10" x14ac:dyDescent="0.25">
      <c r="A104" s="3" t="s">
        <v>76</v>
      </c>
      <c r="B104" s="3">
        <v>30</v>
      </c>
      <c r="C104" s="3" t="s">
        <v>12</v>
      </c>
      <c r="D104" s="3">
        <v>3.7</v>
      </c>
      <c r="E104" s="3">
        <v>0.35899999999999999</v>
      </c>
      <c r="F104" s="3"/>
      <c r="G104" s="3">
        <f t="shared" si="8"/>
        <v>0</v>
      </c>
      <c r="H104" s="3">
        <f t="shared" si="9"/>
        <v>0</v>
      </c>
      <c r="I104" s="3"/>
      <c r="J104" s="3">
        <f>Таблица1[[#This Row],[Кол-во ед. изм]]*Таблица1[[#This Row],[Цена (м.пог, кв.м)]]</f>
        <v>0</v>
      </c>
    </row>
    <row r="105" spans="1:10" x14ac:dyDescent="0.25">
      <c r="A105" s="3" t="s">
        <v>77</v>
      </c>
      <c r="B105" s="3">
        <v>20</v>
      </c>
      <c r="C105" s="3" t="s">
        <v>12</v>
      </c>
      <c r="D105" s="3">
        <v>2.7</v>
      </c>
      <c r="E105" s="3">
        <v>0.26700000000000002</v>
      </c>
      <c r="F105" s="3"/>
      <c r="G105" s="3">
        <f t="shared" si="8"/>
        <v>0</v>
      </c>
      <c r="H105" s="3">
        <f t="shared" si="9"/>
        <v>0</v>
      </c>
      <c r="I105" s="3"/>
      <c r="J105" s="3">
        <f>Таблица1[[#This Row],[Кол-во ед. изм]]*Таблица1[[#This Row],[Цена (м.пог, кв.м)]]</f>
        <v>0</v>
      </c>
    </row>
    <row r="106" spans="1:10" x14ac:dyDescent="0.25">
      <c r="A106" s="3" t="s">
        <v>78</v>
      </c>
      <c r="B106" s="3">
        <v>20</v>
      </c>
      <c r="C106" s="3" t="s">
        <v>12</v>
      </c>
      <c r="D106" s="3">
        <v>2.85</v>
      </c>
      <c r="E106" s="3">
        <v>0.28999999999999998</v>
      </c>
      <c r="F106" s="3"/>
      <c r="G106" s="3">
        <f t="shared" si="8"/>
        <v>0</v>
      </c>
      <c r="H106" s="3">
        <f t="shared" si="9"/>
        <v>0</v>
      </c>
      <c r="I106" s="3"/>
      <c r="J106" s="3">
        <f>Таблица1[[#This Row],[Кол-во ед. изм]]*Таблица1[[#This Row],[Цена (м.пог, кв.м)]]</f>
        <v>0</v>
      </c>
    </row>
    <row r="107" spans="1:10" x14ac:dyDescent="0.25">
      <c r="A107" s="3" t="s">
        <v>79</v>
      </c>
      <c r="B107" s="3">
        <v>20</v>
      </c>
      <c r="C107" s="3" t="s">
        <v>12</v>
      </c>
      <c r="D107" s="3">
        <v>3</v>
      </c>
      <c r="E107" s="3">
        <v>0.29699999999999999</v>
      </c>
      <c r="F107" s="3"/>
      <c r="G107" s="3">
        <f t="shared" si="8"/>
        <v>0</v>
      </c>
      <c r="H107" s="3">
        <f t="shared" si="9"/>
        <v>0</v>
      </c>
      <c r="I107" s="3"/>
      <c r="J107" s="3">
        <f>Таблица1[[#This Row],[Кол-во ед. изм]]*Таблица1[[#This Row],[Цена (м.пог, кв.м)]]</f>
        <v>0</v>
      </c>
    </row>
    <row r="108" spans="1:10" x14ac:dyDescent="0.25">
      <c r="A108" s="3" t="s">
        <v>80</v>
      </c>
      <c r="B108" s="3">
        <v>20</v>
      </c>
      <c r="C108" s="3" t="s">
        <v>12</v>
      </c>
      <c r="D108" s="3">
        <v>3.2</v>
      </c>
      <c r="E108" s="3">
        <v>0.318</v>
      </c>
      <c r="F108" s="3"/>
      <c r="G108" s="3">
        <f t="shared" si="8"/>
        <v>0</v>
      </c>
      <c r="H108" s="3">
        <f t="shared" si="9"/>
        <v>0</v>
      </c>
      <c r="I108" s="3"/>
      <c r="J108" s="3">
        <f>Таблица1[[#This Row],[Кол-во ед. изм]]*Таблица1[[#This Row],[Цена (м.пог, кв.м)]]</f>
        <v>0</v>
      </c>
    </row>
    <row r="109" spans="1:10" x14ac:dyDescent="0.25">
      <c r="A109" s="3" t="s">
        <v>81</v>
      </c>
      <c r="B109" s="3">
        <v>20</v>
      </c>
      <c r="C109" s="3" t="s">
        <v>12</v>
      </c>
      <c r="D109" s="3">
        <v>3.6</v>
      </c>
      <c r="E109" s="3">
        <v>0.28699999999999998</v>
      </c>
      <c r="F109" s="3"/>
      <c r="G109" s="3">
        <f t="shared" si="8"/>
        <v>0</v>
      </c>
      <c r="H109" s="3">
        <f t="shared" si="9"/>
        <v>0</v>
      </c>
      <c r="I109" s="3"/>
      <c r="J109" s="3">
        <f>Таблица1[[#This Row],[Кол-во ед. изм]]*Таблица1[[#This Row],[Цена (м.пог, кв.м)]]</f>
        <v>0</v>
      </c>
    </row>
    <row r="110" spans="1:10" x14ac:dyDescent="0.25">
      <c r="A110" s="3" t="s">
        <v>65</v>
      </c>
      <c r="B110" s="3">
        <v>20</v>
      </c>
      <c r="C110" s="3" t="s">
        <v>12</v>
      </c>
      <c r="D110" s="3">
        <v>4.3</v>
      </c>
      <c r="E110" s="3">
        <v>0.41</v>
      </c>
      <c r="F110" s="3"/>
      <c r="G110" s="3">
        <f t="shared" si="8"/>
        <v>0</v>
      </c>
      <c r="H110" s="3">
        <f t="shared" si="9"/>
        <v>0</v>
      </c>
      <c r="I110" s="3"/>
      <c r="J110" s="3">
        <f>Таблица1[[#This Row],[Кол-во ед. изм]]*Таблица1[[#This Row],[Цена (м.пог, кв.м)]]</f>
        <v>0</v>
      </c>
    </row>
    <row r="111" spans="1:10" x14ac:dyDescent="0.25">
      <c r="A111" s="3" t="s">
        <v>66</v>
      </c>
      <c r="B111" s="3">
        <v>20</v>
      </c>
      <c r="C111" s="3" t="s">
        <v>12</v>
      </c>
      <c r="D111" s="3">
        <v>4.4000000000000004</v>
      </c>
      <c r="E111" s="3">
        <v>0.48199999999999998</v>
      </c>
      <c r="F111" s="3"/>
      <c r="G111" s="3">
        <f t="shared" si="8"/>
        <v>0</v>
      </c>
      <c r="H111" s="3">
        <f t="shared" si="9"/>
        <v>0</v>
      </c>
      <c r="I111" s="3"/>
      <c r="J111" s="3">
        <f>Таблица1[[#This Row],[Кол-во ед. изм]]*Таблица1[[#This Row],[Цена (м.пог, кв.м)]]</f>
        <v>0</v>
      </c>
    </row>
    <row r="112" spans="1:10" x14ac:dyDescent="0.25">
      <c r="A112" s="3" t="s">
        <v>67</v>
      </c>
      <c r="B112" s="3">
        <v>20</v>
      </c>
      <c r="C112" s="3" t="s">
        <v>12</v>
      </c>
      <c r="D112" s="3">
        <v>5</v>
      </c>
      <c r="E112" s="3">
        <v>0.56000000000000005</v>
      </c>
      <c r="F112" s="3"/>
      <c r="G112" s="3">
        <f t="shared" si="8"/>
        <v>0</v>
      </c>
      <c r="H112" s="3">
        <f t="shared" si="9"/>
        <v>0</v>
      </c>
      <c r="I112" s="3"/>
      <c r="J112" s="3">
        <f>Таблица1[[#This Row],[Кол-во ед. изм]]*Таблица1[[#This Row],[Цена (м.пог, кв.м)]]</f>
        <v>0</v>
      </c>
    </row>
    <row r="113" spans="1:10" x14ac:dyDescent="0.25">
      <c r="A113" s="3" t="s">
        <v>68</v>
      </c>
      <c r="B113" s="3">
        <v>20</v>
      </c>
      <c r="C113" s="3" t="s">
        <v>12</v>
      </c>
      <c r="D113" s="3">
        <v>5.2</v>
      </c>
      <c r="E113" s="3">
        <v>0.77</v>
      </c>
      <c r="F113" s="3"/>
      <c r="G113" s="3">
        <f t="shared" si="8"/>
        <v>0</v>
      </c>
      <c r="H113" s="3">
        <f t="shared" si="9"/>
        <v>0</v>
      </c>
      <c r="I113" s="3"/>
      <c r="J113" s="3">
        <f>Таблица1[[#This Row],[Кол-во ед. изм]]*Таблица1[[#This Row],[Цена (м.пог, кв.м)]]</f>
        <v>0</v>
      </c>
    </row>
    <row r="114" spans="1:10" x14ac:dyDescent="0.25">
      <c r="A114" s="3" t="s">
        <v>69</v>
      </c>
      <c r="B114" s="3">
        <v>20</v>
      </c>
      <c r="C114" s="3" t="s">
        <v>12</v>
      </c>
      <c r="D114" s="3">
        <v>5.4</v>
      </c>
      <c r="E114" s="3">
        <v>0.86</v>
      </c>
      <c r="F114" s="3"/>
      <c r="G114" s="3">
        <f t="shared" si="8"/>
        <v>0</v>
      </c>
      <c r="H114" s="3">
        <f t="shared" si="9"/>
        <v>0</v>
      </c>
      <c r="I114" s="3"/>
      <c r="J114" s="3">
        <f>Таблица1[[#This Row],[Кол-во ед. изм]]*Таблица1[[#This Row],[Цена (м.пог, кв.м)]]</f>
        <v>0</v>
      </c>
    </row>
    <row r="115" spans="1:10" x14ac:dyDescent="0.25">
      <c r="A115" s="3" t="s">
        <v>70</v>
      </c>
      <c r="B115" s="3">
        <v>20</v>
      </c>
      <c r="C115" s="3" t="s">
        <v>12</v>
      </c>
      <c r="D115" s="3">
        <v>6</v>
      </c>
      <c r="E115" s="3">
        <v>0.96</v>
      </c>
      <c r="F115" s="3"/>
      <c r="G115" s="3">
        <f t="shared" si="8"/>
        <v>0</v>
      </c>
      <c r="H115" s="3">
        <f t="shared" si="9"/>
        <v>0</v>
      </c>
      <c r="I115" s="3"/>
      <c r="J115" s="3">
        <f>Таблица1[[#This Row],[Кол-во ед. изм]]*Таблица1[[#This Row],[Цена (м.пог, кв.м)]]</f>
        <v>0</v>
      </c>
    </row>
    <row r="116" spans="1:10" x14ac:dyDescent="0.25">
      <c r="A116" s="3" t="s">
        <v>71</v>
      </c>
      <c r="B116" s="3">
        <v>10</v>
      </c>
      <c r="C116" s="3" t="s">
        <v>12</v>
      </c>
      <c r="D116" s="3">
        <v>3.9</v>
      </c>
      <c r="E116" s="3">
        <v>0.15</v>
      </c>
      <c r="F116" s="3"/>
      <c r="G116" s="3">
        <f t="shared" si="8"/>
        <v>0</v>
      </c>
      <c r="H116" s="3">
        <f t="shared" si="9"/>
        <v>0</v>
      </c>
      <c r="I116" s="3"/>
      <c r="J116" s="3">
        <f>Таблица1[[#This Row],[Кол-во ед. изм]]*Таблица1[[#This Row],[Цена (м.пог, кв.м)]]</f>
        <v>0</v>
      </c>
    </row>
    <row r="117" spans="1:10" x14ac:dyDescent="0.25">
      <c r="A117" s="9" t="s">
        <v>149</v>
      </c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5">
      <c r="A118" s="15" t="s">
        <v>206</v>
      </c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1:10" x14ac:dyDescent="0.25">
      <c r="A119" s="3" t="s">
        <v>150</v>
      </c>
      <c r="B119" s="3">
        <v>30</v>
      </c>
      <c r="C119" s="3" t="s">
        <v>13</v>
      </c>
      <c r="D119" s="3">
        <v>3</v>
      </c>
      <c r="E119" s="3">
        <v>0.11</v>
      </c>
      <c r="F119" s="3"/>
      <c r="G119" s="3">
        <f t="shared" si="8"/>
        <v>0</v>
      </c>
      <c r="H119" s="3">
        <f t="shared" si="9"/>
        <v>0</v>
      </c>
      <c r="I119" s="3"/>
      <c r="J119" s="3">
        <f>Таблица1[[#This Row],[Кол-во ед. изм]]*Таблица1[[#This Row],[Цена (м.пог, кв.м)]]</f>
        <v>0</v>
      </c>
    </row>
    <row r="120" spans="1:10" x14ac:dyDescent="0.25">
      <c r="A120" s="3" t="s">
        <v>151</v>
      </c>
      <c r="B120" s="3">
        <v>30</v>
      </c>
      <c r="C120" s="3" t="s">
        <v>13</v>
      </c>
      <c r="D120" s="3">
        <v>4.5</v>
      </c>
      <c r="E120" s="3">
        <v>0.13</v>
      </c>
      <c r="F120" s="3"/>
      <c r="G120" s="3">
        <f t="shared" si="8"/>
        <v>0</v>
      </c>
      <c r="H120" s="3">
        <f t="shared" si="9"/>
        <v>0</v>
      </c>
      <c r="I120" s="3"/>
      <c r="J120" s="3">
        <f>Таблица1[[#This Row],[Кол-во ед. изм]]*Таблица1[[#This Row],[Цена (м.пог, кв.м)]]</f>
        <v>0</v>
      </c>
    </row>
    <row r="121" spans="1:10" x14ac:dyDescent="0.25">
      <c r="A121" s="3" t="s">
        <v>152</v>
      </c>
      <c r="B121" s="3">
        <v>30</v>
      </c>
      <c r="C121" s="3" t="s">
        <v>13</v>
      </c>
      <c r="D121" s="3">
        <v>5</v>
      </c>
      <c r="E121" s="3">
        <v>0.17</v>
      </c>
      <c r="F121" s="3"/>
      <c r="G121" s="3">
        <f t="shared" si="8"/>
        <v>0</v>
      </c>
      <c r="H121" s="3">
        <f t="shared" si="9"/>
        <v>0</v>
      </c>
      <c r="I121" s="3"/>
      <c r="J121" s="3">
        <f>Таблица1[[#This Row],[Кол-во ед. изм]]*Таблица1[[#This Row],[Цена (м.пог, кв.м)]]</f>
        <v>0</v>
      </c>
    </row>
    <row r="122" spans="1:10" x14ac:dyDescent="0.25">
      <c r="A122" s="3" t="s">
        <v>153</v>
      </c>
      <c r="B122" s="3">
        <v>30</v>
      </c>
      <c r="C122" s="3" t="s">
        <v>13</v>
      </c>
      <c r="D122" s="3">
        <v>6</v>
      </c>
      <c r="E122" s="3">
        <v>0.24</v>
      </c>
      <c r="F122" s="3"/>
      <c r="G122" s="3">
        <f t="shared" si="8"/>
        <v>0</v>
      </c>
      <c r="H122" s="3">
        <f t="shared" si="9"/>
        <v>0</v>
      </c>
      <c r="I122" s="3"/>
      <c r="J122" s="3">
        <f>Таблица1[[#This Row],[Кол-во ед. изм]]*Таблица1[[#This Row],[Цена (м.пог, кв.м)]]</f>
        <v>0</v>
      </c>
    </row>
    <row r="123" spans="1:10" x14ac:dyDescent="0.25">
      <c r="A123" s="3" t="s">
        <v>154</v>
      </c>
      <c r="B123" s="3">
        <v>18</v>
      </c>
      <c r="C123" s="3" t="s">
        <v>13</v>
      </c>
      <c r="D123" s="3">
        <v>5.5</v>
      </c>
      <c r="E123" s="3">
        <v>0.19</v>
      </c>
      <c r="F123" s="3"/>
      <c r="G123" s="3">
        <f t="shared" si="8"/>
        <v>0</v>
      </c>
      <c r="H123" s="3">
        <f t="shared" si="9"/>
        <v>0</v>
      </c>
      <c r="I123" s="3"/>
      <c r="J123" s="3">
        <f>Таблица1[[#This Row],[Кол-во ед. изм]]*Таблица1[[#This Row],[Цена (м.пог, кв.м)]]</f>
        <v>0</v>
      </c>
    </row>
    <row r="124" spans="1:10" x14ac:dyDescent="0.25">
      <c r="A124" s="3" t="s">
        <v>155</v>
      </c>
      <c r="B124" s="3">
        <v>18</v>
      </c>
      <c r="C124" s="3" t="s">
        <v>13</v>
      </c>
      <c r="D124" s="3">
        <v>6</v>
      </c>
      <c r="E124" s="3">
        <v>0.24</v>
      </c>
      <c r="F124" s="3"/>
      <c r="G124" s="3">
        <f t="shared" si="8"/>
        <v>0</v>
      </c>
      <c r="H124" s="3">
        <f t="shared" si="9"/>
        <v>0</v>
      </c>
      <c r="I124" s="3"/>
      <c r="J124" s="3">
        <f>Таблица1[[#This Row],[Кол-во ед. изм]]*Таблица1[[#This Row],[Цена (м.пог, кв.м)]]</f>
        <v>0</v>
      </c>
    </row>
    <row r="125" spans="1:10" x14ac:dyDescent="0.25">
      <c r="A125" s="3" t="s">
        <v>156</v>
      </c>
      <c r="B125" s="3">
        <v>18</v>
      </c>
      <c r="C125" s="3" t="s">
        <v>13</v>
      </c>
      <c r="D125" s="3">
        <v>8.5</v>
      </c>
      <c r="E125" s="3">
        <v>0.6</v>
      </c>
      <c r="F125" s="3"/>
      <c r="G125" s="3">
        <f t="shared" si="8"/>
        <v>0</v>
      </c>
      <c r="H125" s="3">
        <f t="shared" si="9"/>
        <v>0</v>
      </c>
      <c r="I125" s="3"/>
      <c r="J125" s="3">
        <f>Таблица1[[#This Row],[Кол-во ед. изм]]*Таблица1[[#This Row],[Цена (м.пог, кв.м)]]</f>
        <v>0</v>
      </c>
    </row>
    <row r="126" spans="1:10" x14ac:dyDescent="0.25">
      <c r="A126" s="3" t="s">
        <v>157</v>
      </c>
      <c r="B126" s="3">
        <v>18</v>
      </c>
      <c r="C126" s="3" t="s">
        <v>13</v>
      </c>
      <c r="D126" s="3">
        <v>10</v>
      </c>
      <c r="E126" s="3">
        <v>0.64</v>
      </c>
      <c r="F126" s="3"/>
      <c r="G126" s="3">
        <f t="shared" si="8"/>
        <v>0</v>
      </c>
      <c r="H126" s="3">
        <f t="shared" si="9"/>
        <v>0</v>
      </c>
      <c r="I126" s="3"/>
      <c r="J126" s="3">
        <f>Таблица1[[#This Row],[Кол-во ед. изм]]*Таблица1[[#This Row],[Цена (м.пог, кв.м)]]</f>
        <v>0</v>
      </c>
    </row>
    <row r="127" spans="1:10" x14ac:dyDescent="0.25">
      <c r="A127" s="3" t="s">
        <v>158</v>
      </c>
      <c r="B127" s="3">
        <v>18</v>
      </c>
      <c r="C127" s="3" t="s">
        <v>13</v>
      </c>
      <c r="D127" s="3">
        <v>14.5</v>
      </c>
      <c r="E127" s="3">
        <v>0.95</v>
      </c>
      <c r="F127" s="3"/>
      <c r="G127" s="3">
        <f t="shared" si="8"/>
        <v>0</v>
      </c>
      <c r="H127" s="3">
        <f t="shared" si="9"/>
        <v>0</v>
      </c>
      <c r="I127" s="3"/>
      <c r="J127" s="3">
        <f>Таблица1[[#This Row],[Кол-во ед. изм]]*Таблица1[[#This Row],[Цена (м.пог, кв.м)]]</f>
        <v>0</v>
      </c>
    </row>
    <row r="128" spans="1:10" x14ac:dyDescent="0.25">
      <c r="A128" s="3" t="s">
        <v>159</v>
      </c>
      <c r="B128" s="3">
        <v>14.4</v>
      </c>
      <c r="C128" s="3" t="s">
        <v>13</v>
      </c>
      <c r="D128" s="3">
        <v>15.6</v>
      </c>
      <c r="E128" s="3">
        <v>0.57599999999999996</v>
      </c>
      <c r="F128" s="3"/>
      <c r="G128" s="3">
        <f t="shared" si="8"/>
        <v>0</v>
      </c>
      <c r="H128" s="3">
        <f t="shared" si="9"/>
        <v>0</v>
      </c>
      <c r="I128" s="3"/>
      <c r="J128" s="3">
        <f>Таблица1[[#This Row],[Кол-во ед. изм]]*Таблица1[[#This Row],[Цена (м.пог, кв.м)]]</f>
        <v>0</v>
      </c>
    </row>
    <row r="129" spans="1:10" x14ac:dyDescent="0.25">
      <c r="A129" s="12" t="s">
        <v>160</v>
      </c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1:10" x14ac:dyDescent="0.25">
      <c r="A130" s="3" t="s">
        <v>161</v>
      </c>
      <c r="B130" s="3">
        <v>30</v>
      </c>
      <c r="C130" s="3" t="s">
        <v>13</v>
      </c>
      <c r="D130" s="3">
        <v>4.4000000000000004</v>
      </c>
      <c r="E130" s="3">
        <v>0.11</v>
      </c>
      <c r="F130" s="3"/>
      <c r="G130" s="3">
        <f t="shared" ref="G130:G161" si="10">B130*F130</f>
        <v>0</v>
      </c>
      <c r="H130" s="3">
        <f t="shared" ref="H130:H161" si="11">E130*F130</f>
        <v>0</v>
      </c>
      <c r="I130" s="3"/>
      <c r="J130" s="3">
        <f>Таблица1[[#This Row],[Кол-во ед. изм]]*Таблица1[[#This Row],[Цена (м.пог, кв.м)]]</f>
        <v>0</v>
      </c>
    </row>
    <row r="131" spans="1:10" x14ac:dyDescent="0.25">
      <c r="A131" s="3" t="s">
        <v>162</v>
      </c>
      <c r="B131" s="3">
        <v>30</v>
      </c>
      <c r="C131" s="3" t="s">
        <v>13</v>
      </c>
      <c r="D131" s="3">
        <v>5.9</v>
      </c>
      <c r="E131" s="3">
        <v>0.13</v>
      </c>
      <c r="F131" s="3"/>
      <c r="G131" s="3">
        <f t="shared" si="10"/>
        <v>0</v>
      </c>
      <c r="H131" s="3">
        <f t="shared" si="11"/>
        <v>0</v>
      </c>
      <c r="I131" s="3"/>
      <c r="J131" s="3">
        <f>Таблица1[[#This Row],[Кол-во ед. изм]]*Таблица1[[#This Row],[Цена (м.пог, кв.м)]]</f>
        <v>0</v>
      </c>
    </row>
    <row r="132" spans="1:10" x14ac:dyDescent="0.25">
      <c r="A132" s="3" t="s">
        <v>163</v>
      </c>
      <c r="B132" s="3">
        <v>30</v>
      </c>
      <c r="C132" s="3" t="s">
        <v>13</v>
      </c>
      <c r="D132" s="3">
        <v>6.4</v>
      </c>
      <c r="E132" s="3">
        <v>0.17</v>
      </c>
      <c r="F132" s="3"/>
      <c r="G132" s="3">
        <f t="shared" si="10"/>
        <v>0</v>
      </c>
      <c r="H132" s="3">
        <f t="shared" si="11"/>
        <v>0</v>
      </c>
      <c r="I132" s="3"/>
      <c r="J132" s="3">
        <f>Таблица1[[#This Row],[Кол-во ед. изм]]*Таблица1[[#This Row],[Цена (м.пог, кв.м)]]</f>
        <v>0</v>
      </c>
    </row>
    <row r="133" spans="1:10" x14ac:dyDescent="0.25">
      <c r="A133" s="3" t="s">
        <v>164</v>
      </c>
      <c r="B133" s="3">
        <v>30</v>
      </c>
      <c r="C133" s="3" t="s">
        <v>13</v>
      </c>
      <c r="D133" s="3">
        <v>7.4</v>
      </c>
      <c r="E133" s="3">
        <v>0.24</v>
      </c>
      <c r="F133" s="3"/>
      <c r="G133" s="3">
        <f t="shared" si="10"/>
        <v>0</v>
      </c>
      <c r="H133" s="3">
        <f t="shared" si="11"/>
        <v>0</v>
      </c>
      <c r="I133" s="3"/>
      <c r="J133" s="3">
        <f>Таблица1[[#This Row],[Кол-во ед. изм]]*Таблица1[[#This Row],[Цена (м.пог, кв.м)]]</f>
        <v>0</v>
      </c>
    </row>
    <row r="134" spans="1:10" x14ac:dyDescent="0.25">
      <c r="A134" s="3" t="s">
        <v>165</v>
      </c>
      <c r="B134" s="3">
        <v>18</v>
      </c>
      <c r="C134" s="3" t="s">
        <v>13</v>
      </c>
      <c r="D134" s="3">
        <v>6.5</v>
      </c>
      <c r="E134" s="3">
        <v>0.19</v>
      </c>
      <c r="F134" s="3"/>
      <c r="G134" s="3">
        <f t="shared" si="10"/>
        <v>0</v>
      </c>
      <c r="H134" s="3">
        <f t="shared" si="11"/>
        <v>0</v>
      </c>
      <c r="I134" s="3"/>
      <c r="J134" s="3">
        <f>Таблица1[[#This Row],[Кол-во ед. изм]]*Таблица1[[#This Row],[Цена (м.пог, кв.м)]]</f>
        <v>0</v>
      </c>
    </row>
    <row r="135" spans="1:10" x14ac:dyDescent="0.25">
      <c r="A135" s="3" t="s">
        <v>166</v>
      </c>
      <c r="B135" s="3">
        <v>18</v>
      </c>
      <c r="C135" s="3" t="s">
        <v>13</v>
      </c>
      <c r="D135" s="3">
        <v>7</v>
      </c>
      <c r="E135" s="3">
        <v>0.24</v>
      </c>
      <c r="F135" s="3"/>
      <c r="G135" s="3">
        <f t="shared" si="10"/>
        <v>0</v>
      </c>
      <c r="H135" s="3">
        <f t="shared" si="11"/>
        <v>0</v>
      </c>
      <c r="I135" s="3"/>
      <c r="J135" s="3">
        <f>Таблица1[[#This Row],[Кол-во ед. изм]]*Таблица1[[#This Row],[Цена (м.пог, кв.м)]]</f>
        <v>0</v>
      </c>
    </row>
    <row r="136" spans="1:10" x14ac:dyDescent="0.25">
      <c r="A136" s="3" t="s">
        <v>167</v>
      </c>
      <c r="B136" s="3">
        <v>18</v>
      </c>
      <c r="C136" s="3" t="s">
        <v>13</v>
      </c>
      <c r="D136" s="3">
        <v>9.5</v>
      </c>
      <c r="E136" s="3">
        <v>0.6</v>
      </c>
      <c r="F136" s="3"/>
      <c r="G136" s="3">
        <f t="shared" si="10"/>
        <v>0</v>
      </c>
      <c r="H136" s="3">
        <f t="shared" si="11"/>
        <v>0</v>
      </c>
      <c r="I136" s="3"/>
      <c r="J136" s="3">
        <f>Таблица1[[#This Row],[Кол-во ед. изм]]*Таблица1[[#This Row],[Цена (м.пог, кв.м)]]</f>
        <v>0</v>
      </c>
    </row>
    <row r="137" spans="1:10" x14ac:dyDescent="0.25">
      <c r="A137" s="3" t="s">
        <v>168</v>
      </c>
      <c r="B137" s="3">
        <v>18</v>
      </c>
      <c r="C137" s="3" t="s">
        <v>13</v>
      </c>
      <c r="D137" s="3">
        <v>11</v>
      </c>
      <c r="E137" s="3">
        <v>0.64</v>
      </c>
      <c r="F137" s="3"/>
      <c r="G137" s="3">
        <f t="shared" si="10"/>
        <v>0</v>
      </c>
      <c r="H137" s="3">
        <f t="shared" si="11"/>
        <v>0</v>
      </c>
      <c r="I137" s="3"/>
      <c r="J137" s="3">
        <f>Таблица1[[#This Row],[Кол-во ед. изм]]*Таблица1[[#This Row],[Цена (м.пог, кв.м)]]</f>
        <v>0</v>
      </c>
    </row>
    <row r="138" spans="1:10" x14ac:dyDescent="0.25">
      <c r="A138" s="3" t="s">
        <v>169</v>
      </c>
      <c r="B138" s="3">
        <v>18</v>
      </c>
      <c r="C138" s="3" t="s">
        <v>13</v>
      </c>
      <c r="D138" s="3">
        <v>15.5</v>
      </c>
      <c r="E138" s="3">
        <v>0.95</v>
      </c>
      <c r="F138" s="3"/>
      <c r="G138" s="3">
        <f t="shared" si="10"/>
        <v>0</v>
      </c>
      <c r="H138" s="3">
        <f t="shared" si="11"/>
        <v>0</v>
      </c>
      <c r="I138" s="3"/>
      <c r="J138" s="3">
        <f>Таблица1[[#This Row],[Кол-во ед. изм]]*Таблица1[[#This Row],[Цена (м.пог, кв.м)]]</f>
        <v>0</v>
      </c>
    </row>
    <row r="139" spans="1:10" x14ac:dyDescent="0.25">
      <c r="A139" s="3" t="s">
        <v>170</v>
      </c>
      <c r="B139" s="3">
        <v>14.4</v>
      </c>
      <c r="C139" s="3" t="s">
        <v>13</v>
      </c>
      <c r="D139" s="3">
        <v>16.399999999999999</v>
      </c>
      <c r="E139" s="3">
        <v>0.57599999999999996</v>
      </c>
      <c r="F139" s="3"/>
      <c r="G139" s="3">
        <f t="shared" si="10"/>
        <v>0</v>
      </c>
      <c r="H139" s="3">
        <f t="shared" si="11"/>
        <v>0</v>
      </c>
      <c r="I139" s="3"/>
      <c r="J139" s="3">
        <f>Таблица1[[#This Row],[Кол-во ед. изм]]*Таблица1[[#This Row],[Цена (м.пог, кв.м)]]</f>
        <v>0</v>
      </c>
    </row>
    <row r="140" spans="1:10" x14ac:dyDescent="0.25">
      <c r="A140" s="12" t="s">
        <v>171</v>
      </c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1:10" x14ac:dyDescent="0.25">
      <c r="A141" s="3" t="s">
        <v>172</v>
      </c>
      <c r="B141" s="3">
        <v>15</v>
      </c>
      <c r="C141" s="3" t="s">
        <v>13</v>
      </c>
      <c r="D141" s="19">
        <v>2.2000000000000002</v>
      </c>
      <c r="E141" s="3">
        <v>0.06</v>
      </c>
      <c r="F141" s="3"/>
      <c r="G141" s="3">
        <f t="shared" si="10"/>
        <v>0</v>
      </c>
      <c r="H141" s="3">
        <f t="shared" si="11"/>
        <v>0</v>
      </c>
      <c r="I141" s="3"/>
      <c r="J141" s="3">
        <f>Таблица1[[#This Row],[Кол-во ед. изм]]*Таблица1[[#This Row],[Цена (м.пог, кв.м)]]</f>
        <v>0</v>
      </c>
    </row>
    <row r="142" spans="1:10" x14ac:dyDescent="0.25">
      <c r="A142" s="3" t="s">
        <v>173</v>
      </c>
      <c r="B142" s="3">
        <v>15</v>
      </c>
      <c r="C142" s="3" t="s">
        <v>13</v>
      </c>
      <c r="D142" s="3">
        <v>2.95</v>
      </c>
      <c r="E142" s="3">
        <v>7.0000000000000007E-2</v>
      </c>
      <c r="F142" s="3"/>
      <c r="G142" s="3">
        <f t="shared" si="10"/>
        <v>0</v>
      </c>
      <c r="H142" s="3">
        <f t="shared" si="11"/>
        <v>0</v>
      </c>
      <c r="I142" s="3"/>
      <c r="J142" s="3">
        <f>Таблица1[[#This Row],[Кол-во ед. изм]]*Таблица1[[#This Row],[Цена (м.пог, кв.м)]]</f>
        <v>0</v>
      </c>
    </row>
    <row r="143" spans="1:10" x14ac:dyDescent="0.25">
      <c r="A143" s="3" t="s">
        <v>174</v>
      </c>
      <c r="B143" s="3">
        <v>15</v>
      </c>
      <c r="C143" s="3" t="s">
        <v>13</v>
      </c>
      <c r="D143" s="19">
        <v>3.2</v>
      </c>
      <c r="E143" s="3">
        <v>0.09</v>
      </c>
      <c r="F143" s="3"/>
      <c r="G143" s="3">
        <f t="shared" si="10"/>
        <v>0</v>
      </c>
      <c r="H143" s="3">
        <f t="shared" si="11"/>
        <v>0</v>
      </c>
      <c r="I143" s="3"/>
      <c r="J143" s="3">
        <f>Таблица1[[#This Row],[Кол-во ед. изм]]*Таблица1[[#This Row],[Цена (м.пог, кв.м)]]</f>
        <v>0</v>
      </c>
    </row>
    <row r="144" spans="1:10" x14ac:dyDescent="0.25">
      <c r="A144" s="3" t="s">
        <v>175</v>
      </c>
      <c r="B144" s="3">
        <v>15</v>
      </c>
      <c r="C144" s="3" t="s">
        <v>13</v>
      </c>
      <c r="D144" s="3">
        <v>3.7</v>
      </c>
      <c r="E144" s="3">
        <v>0.12</v>
      </c>
      <c r="F144" s="3"/>
      <c r="G144" s="3">
        <f t="shared" si="10"/>
        <v>0</v>
      </c>
      <c r="H144" s="3">
        <f t="shared" si="11"/>
        <v>0</v>
      </c>
      <c r="I144" s="3"/>
      <c r="J144" s="3">
        <f>Таблица1[[#This Row],[Кол-во ед. изм]]*Таблица1[[#This Row],[Цена (м.пог, кв.м)]]</f>
        <v>0</v>
      </c>
    </row>
    <row r="145" spans="1:10" x14ac:dyDescent="0.25">
      <c r="A145" s="3" t="s">
        <v>176</v>
      </c>
      <c r="B145" s="3">
        <v>9</v>
      </c>
      <c r="C145" s="3" t="s">
        <v>13</v>
      </c>
      <c r="D145" s="19">
        <v>3.25</v>
      </c>
      <c r="E145" s="3">
        <v>0.1</v>
      </c>
      <c r="F145" s="3"/>
      <c r="G145" s="3">
        <f t="shared" si="10"/>
        <v>0</v>
      </c>
      <c r="H145" s="3">
        <f t="shared" si="11"/>
        <v>0</v>
      </c>
      <c r="I145" s="3"/>
      <c r="J145" s="3">
        <f>Таблица1[[#This Row],[Кол-во ед. изм]]*Таблица1[[#This Row],[Цена (м.пог, кв.м)]]</f>
        <v>0</v>
      </c>
    </row>
    <row r="146" spans="1:10" x14ac:dyDescent="0.25">
      <c r="A146" s="3" t="s">
        <v>177</v>
      </c>
      <c r="B146" s="3">
        <v>9</v>
      </c>
      <c r="C146" s="3" t="s">
        <v>13</v>
      </c>
      <c r="D146" s="3">
        <v>3.5</v>
      </c>
      <c r="E146" s="3">
        <v>0.12</v>
      </c>
      <c r="F146" s="3"/>
      <c r="G146" s="3">
        <f t="shared" si="10"/>
        <v>0</v>
      </c>
      <c r="H146" s="3">
        <f t="shared" si="11"/>
        <v>0</v>
      </c>
      <c r="I146" s="3"/>
      <c r="J146" s="3">
        <f>Таблица1[[#This Row],[Кол-во ед. изм]]*Таблица1[[#This Row],[Цена (м.пог, кв.м)]]</f>
        <v>0</v>
      </c>
    </row>
    <row r="147" spans="1:10" x14ac:dyDescent="0.25">
      <c r="A147" s="16" t="s">
        <v>178</v>
      </c>
      <c r="B147" s="4"/>
      <c r="C147" s="4"/>
      <c r="D147" s="4"/>
      <c r="E147" s="4"/>
      <c r="F147" s="4"/>
      <c r="G147" s="4"/>
      <c r="H147" s="4"/>
      <c r="I147" s="4"/>
      <c r="J147" s="4"/>
    </row>
    <row r="148" spans="1:10" x14ac:dyDescent="0.25">
      <c r="A148" s="3" t="s">
        <v>179</v>
      </c>
      <c r="B148" s="3">
        <v>30</v>
      </c>
      <c r="C148" s="3" t="s">
        <v>13</v>
      </c>
      <c r="D148" s="3">
        <v>3</v>
      </c>
      <c r="E148" s="3">
        <v>0.11</v>
      </c>
      <c r="F148" s="3"/>
      <c r="G148" s="3">
        <f t="shared" si="10"/>
        <v>0</v>
      </c>
      <c r="H148" s="3">
        <f t="shared" si="11"/>
        <v>0</v>
      </c>
      <c r="I148" s="3"/>
      <c r="J148" s="3">
        <f>Таблица1[[#This Row],[Кол-во ед. изм]]*Таблица1[[#This Row],[Цена (м.пог, кв.м)]]</f>
        <v>0</v>
      </c>
    </row>
    <row r="149" spans="1:10" x14ac:dyDescent="0.25">
      <c r="A149" s="3" t="s">
        <v>180</v>
      </c>
      <c r="B149" s="3">
        <v>30</v>
      </c>
      <c r="C149" s="3" t="s">
        <v>13</v>
      </c>
      <c r="D149" s="3">
        <v>4.5</v>
      </c>
      <c r="E149" s="3">
        <v>0.13</v>
      </c>
      <c r="F149" s="3"/>
      <c r="G149" s="3">
        <f t="shared" si="10"/>
        <v>0</v>
      </c>
      <c r="H149" s="3">
        <f t="shared" si="11"/>
        <v>0</v>
      </c>
      <c r="I149" s="3"/>
      <c r="J149" s="3">
        <f>Таблица1[[#This Row],[Кол-во ед. изм]]*Таблица1[[#This Row],[Цена (м.пог, кв.м)]]</f>
        <v>0</v>
      </c>
    </row>
    <row r="150" spans="1:10" x14ac:dyDescent="0.25">
      <c r="A150" s="3" t="s">
        <v>181</v>
      </c>
      <c r="B150" s="3">
        <v>30</v>
      </c>
      <c r="C150" s="3" t="s">
        <v>13</v>
      </c>
      <c r="D150" s="3">
        <v>5</v>
      </c>
      <c r="E150" s="3">
        <v>0.17</v>
      </c>
      <c r="F150" s="3"/>
      <c r="G150" s="3">
        <f t="shared" si="10"/>
        <v>0</v>
      </c>
      <c r="H150" s="3">
        <f t="shared" si="11"/>
        <v>0</v>
      </c>
      <c r="I150" s="3"/>
      <c r="J150" s="3">
        <f>Таблица1[[#This Row],[Кол-во ед. изм]]*Таблица1[[#This Row],[Цена (м.пог, кв.м)]]</f>
        <v>0</v>
      </c>
    </row>
    <row r="151" spans="1:10" x14ac:dyDescent="0.25">
      <c r="A151" s="3" t="s">
        <v>182</v>
      </c>
      <c r="B151" s="3">
        <v>30</v>
      </c>
      <c r="C151" s="3" t="s">
        <v>13</v>
      </c>
      <c r="D151" s="3">
        <v>6</v>
      </c>
      <c r="E151" s="3">
        <v>0.24</v>
      </c>
      <c r="F151" s="3"/>
      <c r="G151" s="3">
        <f t="shared" si="10"/>
        <v>0</v>
      </c>
      <c r="H151" s="3">
        <f t="shared" si="11"/>
        <v>0</v>
      </c>
      <c r="I151" s="3"/>
      <c r="J151" s="3">
        <f>Таблица1[[#This Row],[Кол-во ед. изм]]*Таблица1[[#This Row],[Цена (м.пог, кв.м)]]</f>
        <v>0</v>
      </c>
    </row>
    <row r="152" spans="1:10" x14ac:dyDescent="0.25">
      <c r="A152" s="3" t="s">
        <v>183</v>
      </c>
      <c r="B152" s="3">
        <v>18</v>
      </c>
      <c r="C152" s="3" t="s">
        <v>13</v>
      </c>
      <c r="D152" s="3">
        <v>5.5</v>
      </c>
      <c r="E152" s="3">
        <v>0.19</v>
      </c>
      <c r="F152" s="3"/>
      <c r="G152" s="3">
        <f t="shared" si="10"/>
        <v>0</v>
      </c>
      <c r="H152" s="3">
        <f t="shared" si="11"/>
        <v>0</v>
      </c>
      <c r="I152" s="3"/>
      <c r="J152" s="3">
        <f>Таблица1[[#This Row],[Кол-во ед. изм]]*Таблица1[[#This Row],[Цена (м.пог, кв.м)]]</f>
        <v>0</v>
      </c>
    </row>
    <row r="153" spans="1:10" x14ac:dyDescent="0.25">
      <c r="A153" s="3" t="s">
        <v>184</v>
      </c>
      <c r="B153" s="3">
        <v>18</v>
      </c>
      <c r="C153" s="3" t="s">
        <v>13</v>
      </c>
      <c r="D153" s="3">
        <v>6</v>
      </c>
      <c r="E153" s="3">
        <v>0.24</v>
      </c>
      <c r="F153" s="3"/>
      <c r="G153" s="3">
        <f t="shared" si="10"/>
        <v>0</v>
      </c>
      <c r="H153" s="3">
        <f t="shared" si="11"/>
        <v>0</v>
      </c>
      <c r="I153" s="3"/>
      <c r="J153" s="3">
        <f>Таблица1[[#This Row],[Кол-во ед. изм]]*Таблица1[[#This Row],[Цена (м.пог, кв.м)]]</f>
        <v>0</v>
      </c>
    </row>
    <row r="154" spans="1:10" x14ac:dyDescent="0.25">
      <c r="A154" s="16" t="s">
        <v>14</v>
      </c>
      <c r="B154" s="4"/>
      <c r="C154" s="4"/>
      <c r="D154" s="4"/>
      <c r="E154" s="4"/>
      <c r="F154" s="4"/>
      <c r="G154" s="4"/>
      <c r="H154" s="4"/>
      <c r="I154" s="4"/>
      <c r="J154" s="4"/>
    </row>
    <row r="155" spans="1:10" x14ac:dyDescent="0.25">
      <c r="A155" s="12" t="s">
        <v>185</v>
      </c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1:10" x14ac:dyDescent="0.25">
      <c r="A156" s="3" t="s">
        <v>186</v>
      </c>
      <c r="B156" s="3">
        <v>40</v>
      </c>
      <c r="C156" s="3" t="s">
        <v>13</v>
      </c>
      <c r="D156" s="3">
        <v>10.3</v>
      </c>
      <c r="E156" s="3">
        <v>0.4</v>
      </c>
      <c r="F156" s="3"/>
      <c r="G156" s="3">
        <f t="shared" si="10"/>
        <v>0</v>
      </c>
      <c r="H156" s="3">
        <f t="shared" si="11"/>
        <v>0</v>
      </c>
      <c r="I156" s="3"/>
      <c r="J156" s="3">
        <f>Таблица1[[#This Row],[Кол-во ед. изм]]*Таблица1[[#This Row],[Цена (м.пог, кв.м)]]</f>
        <v>0</v>
      </c>
    </row>
    <row r="157" spans="1:10" x14ac:dyDescent="0.25">
      <c r="A157" s="3" t="s">
        <v>187</v>
      </c>
      <c r="B157" s="3">
        <v>20</v>
      </c>
      <c r="C157" s="3" t="s">
        <v>13</v>
      </c>
      <c r="D157" s="3">
        <v>7.8</v>
      </c>
      <c r="E157" s="3">
        <v>0.3</v>
      </c>
      <c r="F157" s="3"/>
      <c r="G157" s="3">
        <f t="shared" si="10"/>
        <v>0</v>
      </c>
      <c r="H157" s="3">
        <f t="shared" si="11"/>
        <v>0</v>
      </c>
      <c r="I157" s="3"/>
      <c r="J157" s="3">
        <f>Таблица1[[#This Row],[Кол-во ед. изм]]*Таблица1[[#This Row],[Цена (м.пог, кв.м)]]</f>
        <v>0</v>
      </c>
    </row>
    <row r="158" spans="1:10" x14ac:dyDescent="0.25">
      <c r="A158" s="3" t="s">
        <v>188</v>
      </c>
      <c r="B158" s="3">
        <v>20</v>
      </c>
      <c r="C158" s="3" t="s">
        <v>13</v>
      </c>
      <c r="D158" s="3">
        <v>10.3</v>
      </c>
      <c r="E158" s="3">
        <v>0.4</v>
      </c>
      <c r="F158" s="3"/>
      <c r="G158" s="3">
        <f t="shared" si="10"/>
        <v>0</v>
      </c>
      <c r="H158" s="3">
        <f t="shared" si="11"/>
        <v>0</v>
      </c>
      <c r="I158" s="3"/>
      <c r="J158" s="3">
        <f>Таблица1[[#This Row],[Кол-во ед. изм]]*Таблица1[[#This Row],[Цена (м.пог, кв.м)]]</f>
        <v>0</v>
      </c>
    </row>
    <row r="159" spans="1:10" x14ac:dyDescent="0.25">
      <c r="A159" s="3" t="s">
        <v>189</v>
      </c>
      <c r="B159" s="3">
        <v>10</v>
      </c>
      <c r="C159" s="3" t="s">
        <v>13</v>
      </c>
      <c r="D159" s="3">
        <v>7.8</v>
      </c>
      <c r="E159" s="3">
        <v>0.3</v>
      </c>
      <c r="F159" s="3"/>
      <c r="G159" s="3">
        <f t="shared" si="10"/>
        <v>0</v>
      </c>
      <c r="H159" s="3">
        <f t="shared" si="11"/>
        <v>0</v>
      </c>
      <c r="I159" s="3"/>
      <c r="J159" s="3">
        <f>Таблица1[[#This Row],[Кол-во ед. изм]]*Таблица1[[#This Row],[Цена (м.пог, кв.м)]]</f>
        <v>0</v>
      </c>
    </row>
    <row r="160" spans="1:10" x14ac:dyDescent="0.25">
      <c r="A160" s="3" t="s">
        <v>190</v>
      </c>
      <c r="B160" s="3">
        <v>10</v>
      </c>
      <c r="C160" s="3" t="s">
        <v>13</v>
      </c>
      <c r="D160" s="3">
        <v>10.3</v>
      </c>
      <c r="E160" s="3">
        <v>0.4</v>
      </c>
      <c r="F160" s="3"/>
      <c r="G160" s="3">
        <f t="shared" si="10"/>
        <v>0</v>
      </c>
      <c r="H160" s="3">
        <f t="shared" si="11"/>
        <v>0</v>
      </c>
      <c r="I160" s="3"/>
      <c r="J160" s="3">
        <f>Таблица1[[#This Row],[Кол-во ед. изм]]*Таблица1[[#This Row],[Цена (м.пог, кв.м)]]</f>
        <v>0</v>
      </c>
    </row>
    <row r="161" spans="1:10" x14ac:dyDescent="0.25">
      <c r="A161" s="3" t="s">
        <v>191</v>
      </c>
      <c r="B161" s="3">
        <v>10</v>
      </c>
      <c r="C161" s="3" t="s">
        <v>13</v>
      </c>
      <c r="D161" s="3">
        <v>12.8</v>
      </c>
      <c r="E161" s="3">
        <v>0.5</v>
      </c>
      <c r="F161" s="3"/>
      <c r="G161" s="3">
        <f t="shared" si="10"/>
        <v>0</v>
      </c>
      <c r="H161" s="3">
        <f t="shared" si="11"/>
        <v>0</v>
      </c>
      <c r="I161" s="3"/>
      <c r="J161" s="3">
        <f>Таблица1[[#This Row],[Кол-во ед. изм]]*Таблица1[[#This Row],[Цена (м.пог, кв.м)]]</f>
        <v>0</v>
      </c>
    </row>
    <row r="162" spans="1:10" x14ac:dyDescent="0.25">
      <c r="A162" s="12" t="s">
        <v>192</v>
      </c>
      <c r="B162" s="12"/>
      <c r="C162" s="12"/>
      <c r="D162" s="12"/>
      <c r="E162" s="12"/>
      <c r="F162" s="12"/>
      <c r="G162" s="12"/>
      <c r="H162" s="12"/>
      <c r="I162" s="12"/>
      <c r="J162" s="12">
        <f>Таблица1[[#This Row],[Кол-во ед. изм]]*Таблица1[[#This Row],[Цена (м.пог, кв.м)]]</f>
        <v>0</v>
      </c>
    </row>
    <row r="163" spans="1:10" x14ac:dyDescent="0.25">
      <c r="A163" s="3" t="s">
        <v>193</v>
      </c>
      <c r="B163" s="3">
        <v>57.6</v>
      </c>
      <c r="C163" s="3" t="s">
        <v>13</v>
      </c>
      <c r="D163" s="3">
        <v>14.8</v>
      </c>
      <c r="E163" s="3">
        <v>0.57599999999999996</v>
      </c>
      <c r="F163" s="3"/>
      <c r="G163" s="3">
        <f t="shared" ref="G163:G168" si="12">B163*F163</f>
        <v>0</v>
      </c>
      <c r="H163" s="3">
        <f t="shared" ref="H163:H168" si="13">E163*F163</f>
        <v>0</v>
      </c>
      <c r="I163" s="3"/>
      <c r="J163" s="3">
        <f>Таблица1[[#This Row],[Кол-во ед. изм]]*Таблица1[[#This Row],[Цена (м.пог, кв.м)]]</f>
        <v>0</v>
      </c>
    </row>
    <row r="164" spans="1:10" x14ac:dyDescent="0.25">
      <c r="A164" s="3" t="s">
        <v>194</v>
      </c>
      <c r="B164" s="3">
        <v>28.8</v>
      </c>
      <c r="C164" s="3" t="s">
        <v>13</v>
      </c>
      <c r="D164" s="3">
        <v>11.2</v>
      </c>
      <c r="E164" s="3">
        <v>0.432</v>
      </c>
      <c r="F164" s="3"/>
      <c r="G164" s="3">
        <f t="shared" si="12"/>
        <v>0</v>
      </c>
      <c r="H164" s="3">
        <f t="shared" si="13"/>
        <v>0</v>
      </c>
      <c r="I164" s="3"/>
      <c r="J164" s="3">
        <f>Таблица1[[#This Row],[Кол-во ед. изм]]*Таблица1[[#This Row],[Цена (м.пог, кв.м)]]</f>
        <v>0</v>
      </c>
    </row>
    <row r="165" spans="1:10" x14ac:dyDescent="0.25">
      <c r="A165" s="3" t="s">
        <v>195</v>
      </c>
      <c r="B165" s="3">
        <v>28.8</v>
      </c>
      <c r="C165" s="3" t="s">
        <v>13</v>
      </c>
      <c r="D165" s="3">
        <v>14.8</v>
      </c>
      <c r="E165" s="3">
        <v>0.57599999999999996</v>
      </c>
      <c r="F165" s="3"/>
      <c r="G165" s="3">
        <f t="shared" si="12"/>
        <v>0</v>
      </c>
      <c r="H165" s="3">
        <f t="shared" si="13"/>
        <v>0</v>
      </c>
      <c r="I165" s="3"/>
      <c r="J165" s="3">
        <f>Таблица1[[#This Row],[Кол-во ед. изм]]*Таблица1[[#This Row],[Цена (м.пог, кв.м)]]</f>
        <v>0</v>
      </c>
    </row>
    <row r="166" spans="1:10" x14ac:dyDescent="0.25">
      <c r="A166" s="3" t="s">
        <v>196</v>
      </c>
      <c r="B166" s="3">
        <v>14.4</v>
      </c>
      <c r="C166" s="3" t="s">
        <v>13</v>
      </c>
      <c r="D166" s="3">
        <v>11.2</v>
      </c>
      <c r="E166" s="3">
        <v>0.432</v>
      </c>
      <c r="F166" s="3"/>
      <c r="G166" s="3">
        <f t="shared" si="12"/>
        <v>0</v>
      </c>
      <c r="H166" s="3">
        <f t="shared" si="13"/>
        <v>0</v>
      </c>
      <c r="I166" s="3"/>
      <c r="J166" s="3">
        <f>Таблица1[[#This Row],[Кол-во ед. изм]]*Таблица1[[#This Row],[Цена (м.пог, кв.м)]]</f>
        <v>0</v>
      </c>
    </row>
    <row r="167" spans="1:10" x14ac:dyDescent="0.25">
      <c r="A167" s="3" t="s">
        <v>197</v>
      </c>
      <c r="B167" s="3">
        <v>14.4</v>
      </c>
      <c r="C167" s="3" t="s">
        <v>13</v>
      </c>
      <c r="D167" s="3">
        <v>14.8</v>
      </c>
      <c r="E167" s="3">
        <v>0.57599999999999996</v>
      </c>
      <c r="F167" s="3"/>
      <c r="G167" s="3">
        <f t="shared" si="12"/>
        <v>0</v>
      </c>
      <c r="H167" s="3">
        <f t="shared" si="13"/>
        <v>0</v>
      </c>
      <c r="I167" s="3"/>
      <c r="J167" s="3">
        <f>Таблица1[[#This Row],[Кол-во ед. изм]]*Таблица1[[#This Row],[Цена (м.пог, кв.м)]]</f>
        <v>0</v>
      </c>
    </row>
    <row r="168" spans="1:10" x14ac:dyDescent="0.25">
      <c r="A168" s="3" t="s">
        <v>198</v>
      </c>
      <c r="B168" s="3">
        <v>14.4</v>
      </c>
      <c r="C168" s="3" t="s">
        <v>13</v>
      </c>
      <c r="D168" s="3">
        <v>18.399999999999999</v>
      </c>
      <c r="E168" s="3">
        <v>0.72</v>
      </c>
      <c r="F168" s="3"/>
      <c r="G168" s="3">
        <f t="shared" si="12"/>
        <v>0</v>
      </c>
      <c r="H168" s="3">
        <f t="shared" si="13"/>
        <v>0</v>
      </c>
      <c r="I168" s="3"/>
      <c r="J168" s="3">
        <f>Таблица1[[#This Row],[Кол-во ед. изм]]*Таблица1[[#This Row],[Цена (м.пог, кв.м)]]</f>
        <v>0</v>
      </c>
    </row>
    <row r="169" spans="1:10" x14ac:dyDescent="0.25">
      <c r="A169" s="8" t="s">
        <v>207</v>
      </c>
      <c r="B169" s="8"/>
      <c r="C169" s="8"/>
      <c r="D169" s="8"/>
      <c r="E169" s="8"/>
      <c r="F169" s="8"/>
      <c r="G169" s="4"/>
      <c r="H169" s="4"/>
      <c r="I169" s="8"/>
      <c r="J169" s="4"/>
    </row>
    <row r="170" spans="1:10" x14ac:dyDescent="0.25">
      <c r="A170" s="14" t="s">
        <v>15</v>
      </c>
      <c r="B170" s="12"/>
      <c r="C170" s="12"/>
      <c r="D170" s="12"/>
      <c r="E170" s="12"/>
      <c r="F170" s="14"/>
      <c r="G170" s="12"/>
      <c r="H170" s="12"/>
      <c r="I170" s="14"/>
      <c r="J170" s="12"/>
    </row>
    <row r="171" spans="1:10" x14ac:dyDescent="0.25">
      <c r="A171" s="13" t="s">
        <v>16</v>
      </c>
      <c r="B171" s="3">
        <v>52.5</v>
      </c>
      <c r="C171" s="3" t="s">
        <v>13</v>
      </c>
      <c r="D171" s="3">
        <v>3.5</v>
      </c>
      <c r="E171" s="3">
        <v>0.15</v>
      </c>
      <c r="F171" s="13"/>
      <c r="G171" s="3">
        <f t="shared" ref="G171:G177" si="14">B171*F171</f>
        <v>0</v>
      </c>
      <c r="H171" s="3">
        <f t="shared" ref="H171:H177" si="15">E171*F171</f>
        <v>0</v>
      </c>
      <c r="I171" s="13"/>
      <c r="J171" s="3">
        <f>Таблица1[[#This Row],[Кол-во ед. изм]]*Таблица1[[#This Row],[Цена (м.пог, кв.м)]]</f>
        <v>0</v>
      </c>
    </row>
    <row r="172" spans="1:10" x14ac:dyDescent="0.25">
      <c r="A172" s="13" t="s">
        <v>17</v>
      </c>
      <c r="B172" s="3">
        <v>52.5</v>
      </c>
      <c r="C172" s="3" t="s">
        <v>13</v>
      </c>
      <c r="D172" s="3">
        <v>5</v>
      </c>
      <c r="E172" s="3">
        <v>0.19</v>
      </c>
      <c r="F172" s="13"/>
      <c r="G172" s="3">
        <f t="shared" si="14"/>
        <v>0</v>
      </c>
      <c r="H172" s="3">
        <f t="shared" si="15"/>
        <v>0</v>
      </c>
      <c r="I172" s="13"/>
      <c r="J172" s="3">
        <f>Таблица1[[#This Row],[Кол-во ед. изм]]*Таблица1[[#This Row],[Цена (м.пог, кв.м)]]</f>
        <v>0</v>
      </c>
    </row>
    <row r="173" spans="1:10" x14ac:dyDescent="0.25">
      <c r="A173" s="13" t="s">
        <v>18</v>
      </c>
      <c r="B173" s="3">
        <v>52.5</v>
      </c>
      <c r="C173" s="3" t="s">
        <v>13</v>
      </c>
      <c r="D173" s="3">
        <v>5</v>
      </c>
      <c r="E173" s="3">
        <v>0.27</v>
      </c>
      <c r="F173" s="13"/>
      <c r="G173" s="3">
        <f t="shared" si="14"/>
        <v>0</v>
      </c>
      <c r="H173" s="3">
        <f t="shared" si="15"/>
        <v>0</v>
      </c>
      <c r="I173" s="13"/>
      <c r="J173" s="3">
        <f>Таблица1[[#This Row],[Кол-во ед. изм]]*Таблица1[[#This Row],[Цена (м.пог, кв.м)]]</f>
        <v>0</v>
      </c>
    </row>
    <row r="174" spans="1:10" x14ac:dyDescent="0.25">
      <c r="A174" s="13" t="s">
        <v>19</v>
      </c>
      <c r="B174" s="3">
        <v>52.5</v>
      </c>
      <c r="C174" s="3" t="s">
        <v>13</v>
      </c>
      <c r="D174" s="3">
        <v>6.5</v>
      </c>
      <c r="E174" s="3">
        <v>0.375</v>
      </c>
      <c r="F174" s="13"/>
      <c r="G174" s="3">
        <f t="shared" si="14"/>
        <v>0</v>
      </c>
      <c r="H174" s="3">
        <f t="shared" si="15"/>
        <v>0</v>
      </c>
      <c r="I174" s="13"/>
      <c r="J174" s="3">
        <f>Таблица1[[#This Row],[Кол-во ед. изм]]*Таблица1[[#This Row],[Цена (м.пог, кв.м)]]</f>
        <v>0</v>
      </c>
    </row>
    <row r="175" spans="1:10" x14ac:dyDescent="0.25">
      <c r="A175" s="13" t="s">
        <v>20</v>
      </c>
      <c r="B175" s="3">
        <v>52.5</v>
      </c>
      <c r="C175" s="3" t="s">
        <v>13</v>
      </c>
      <c r="D175" s="3">
        <v>8</v>
      </c>
      <c r="E175" s="3">
        <v>0.6</v>
      </c>
      <c r="F175" s="13"/>
      <c r="G175" s="3">
        <f t="shared" si="14"/>
        <v>0</v>
      </c>
      <c r="H175" s="3">
        <f t="shared" si="15"/>
        <v>0</v>
      </c>
      <c r="I175" s="13"/>
      <c r="J175" s="3">
        <f>Таблица1[[#This Row],[Кол-во ед. изм]]*Таблица1[[#This Row],[Цена (м.пог, кв.м)]]</f>
        <v>0</v>
      </c>
    </row>
    <row r="176" spans="1:10" x14ac:dyDescent="0.25">
      <c r="A176" s="13" t="s">
        <v>21</v>
      </c>
      <c r="B176" s="3">
        <v>52.5</v>
      </c>
      <c r="C176" s="3" t="s">
        <v>13</v>
      </c>
      <c r="D176" s="3">
        <v>10</v>
      </c>
      <c r="E176" s="3">
        <v>0.6</v>
      </c>
      <c r="F176" s="13"/>
      <c r="G176" s="3">
        <f t="shared" si="14"/>
        <v>0</v>
      </c>
      <c r="H176" s="3">
        <f t="shared" si="15"/>
        <v>0</v>
      </c>
      <c r="I176" s="13"/>
      <c r="J176" s="3">
        <f>Таблица1[[#This Row],[Кол-во ед. изм]]*Таблица1[[#This Row],[Цена (м.пог, кв.м)]]</f>
        <v>0</v>
      </c>
    </row>
    <row r="177" spans="1:10" x14ac:dyDescent="0.25">
      <c r="A177" s="13" t="s">
        <v>22</v>
      </c>
      <c r="B177" s="3">
        <v>52.5</v>
      </c>
      <c r="C177" s="3" t="s">
        <v>13</v>
      </c>
      <c r="D177" s="3">
        <v>12</v>
      </c>
      <c r="E177" s="3">
        <v>0.75</v>
      </c>
      <c r="F177" s="13"/>
      <c r="G177" s="3">
        <f t="shared" si="14"/>
        <v>0</v>
      </c>
      <c r="H177" s="3">
        <f t="shared" si="15"/>
        <v>0</v>
      </c>
      <c r="I177" s="13"/>
      <c r="J177" s="3">
        <f>Таблица1[[#This Row],[Кол-во ед. изм]]*Таблица1[[#This Row],[Цена (м.пог, кв.м)]]</f>
        <v>0</v>
      </c>
    </row>
    <row r="178" spans="1:10" x14ac:dyDescent="0.25">
      <c r="A178" s="14" t="s">
        <v>23</v>
      </c>
      <c r="B178" s="12"/>
      <c r="C178" s="12"/>
      <c r="D178" s="12"/>
      <c r="E178" s="12"/>
      <c r="F178" s="14"/>
      <c r="G178" s="12"/>
      <c r="H178" s="12"/>
      <c r="I178" s="14"/>
      <c r="J178" s="12"/>
    </row>
    <row r="179" spans="1:10" x14ac:dyDescent="0.25">
      <c r="A179" s="13" t="s">
        <v>24</v>
      </c>
      <c r="B179" s="3">
        <v>60</v>
      </c>
      <c r="C179" s="3" t="s">
        <v>13</v>
      </c>
      <c r="D179" s="3">
        <v>5.2</v>
      </c>
      <c r="E179" s="3">
        <v>0.35</v>
      </c>
      <c r="F179" s="13"/>
      <c r="G179" s="3">
        <f>B179*F179</f>
        <v>0</v>
      </c>
      <c r="H179" s="3">
        <f>E179*F179</f>
        <v>0</v>
      </c>
      <c r="I179" s="13"/>
      <c r="J179" s="3">
        <f>Таблица1[[#This Row],[Кол-во ед. изм]]*Таблица1[[#This Row],[Цена (м.пог, кв.м)]]</f>
        <v>0</v>
      </c>
    </row>
    <row r="180" spans="1:10" x14ac:dyDescent="0.25">
      <c r="A180" s="13" t="s">
        <v>25</v>
      </c>
      <c r="B180" s="3">
        <v>60</v>
      </c>
      <c r="C180" s="3" t="s">
        <v>13</v>
      </c>
      <c r="D180" s="3">
        <v>5.3</v>
      </c>
      <c r="E180" s="3">
        <v>0.4</v>
      </c>
      <c r="F180" s="13"/>
      <c r="G180" s="3">
        <f>B180*F180</f>
        <v>0</v>
      </c>
      <c r="H180" s="3">
        <f>E180*F180</f>
        <v>0</v>
      </c>
      <c r="I180" s="13"/>
      <c r="J180" s="3">
        <f>Таблица1[[#This Row],[Кол-во ед. изм]]*Таблица1[[#This Row],[Цена (м.пог, кв.м)]]</f>
        <v>0</v>
      </c>
    </row>
    <row r="181" spans="1:10" x14ac:dyDescent="0.25">
      <c r="A181" s="13" t="s">
        <v>26</v>
      </c>
      <c r="B181" s="3">
        <v>60</v>
      </c>
      <c r="C181" s="3" t="s">
        <v>13</v>
      </c>
      <c r="D181" s="3">
        <v>6.5</v>
      </c>
      <c r="E181" s="3">
        <v>0.42</v>
      </c>
      <c r="F181" s="13"/>
      <c r="G181" s="3">
        <f>B181*F181</f>
        <v>0</v>
      </c>
      <c r="H181" s="3">
        <f>E181*F181</f>
        <v>0</v>
      </c>
      <c r="I181" s="13"/>
      <c r="J181" s="3">
        <f>Таблица1[[#This Row],[Кол-во ед. изм]]*Таблица1[[#This Row],[Цена (м.пог, кв.м)]]</f>
        <v>0</v>
      </c>
    </row>
    <row r="182" spans="1:10" x14ac:dyDescent="0.25">
      <c r="A182" s="13" t="s">
        <v>27</v>
      </c>
      <c r="B182" s="3">
        <v>60</v>
      </c>
      <c r="C182" s="3" t="s">
        <v>13</v>
      </c>
      <c r="D182" s="3">
        <v>12</v>
      </c>
      <c r="E182" s="3">
        <v>0.83</v>
      </c>
      <c r="F182" s="13"/>
      <c r="G182" s="3">
        <f>B182*F182</f>
        <v>0</v>
      </c>
      <c r="H182" s="3">
        <f>E182*F182</f>
        <v>0</v>
      </c>
      <c r="I182" s="13"/>
      <c r="J182" s="3">
        <f>Таблица1[[#This Row],[Кол-во ед. изм]]*Таблица1[[#This Row],[Цена (м.пог, кв.м)]]</f>
        <v>0</v>
      </c>
    </row>
    <row r="183" spans="1:10" x14ac:dyDescent="0.25">
      <c r="A183" s="8" t="s">
        <v>28</v>
      </c>
      <c r="B183" s="4"/>
      <c r="C183" s="4"/>
      <c r="D183" s="4"/>
      <c r="E183" s="4"/>
      <c r="F183" s="8"/>
      <c r="G183" s="4"/>
      <c r="H183" s="4"/>
      <c r="I183" s="8"/>
      <c r="J183" s="4"/>
    </row>
    <row r="184" spans="1:10" x14ac:dyDescent="0.25">
      <c r="A184" s="14" t="s">
        <v>29</v>
      </c>
      <c r="B184" s="12"/>
      <c r="C184" s="12"/>
      <c r="D184" s="12"/>
      <c r="E184" s="12"/>
      <c r="F184" s="14"/>
      <c r="G184" s="12"/>
      <c r="H184" s="12"/>
      <c r="I184" s="14"/>
      <c r="J184" s="12"/>
    </row>
    <row r="185" spans="1:10" x14ac:dyDescent="0.25">
      <c r="A185" s="13" t="s">
        <v>30</v>
      </c>
      <c r="B185" s="3">
        <v>50</v>
      </c>
      <c r="C185" s="3" t="s">
        <v>13</v>
      </c>
      <c r="D185" s="3">
        <v>11</v>
      </c>
      <c r="E185" s="3">
        <v>0.6</v>
      </c>
      <c r="F185" s="13"/>
      <c r="G185" s="3">
        <f t="shared" ref="G185:G193" si="16">B185*F185</f>
        <v>0</v>
      </c>
      <c r="H185" s="3">
        <f t="shared" ref="H185:H193" si="17">E185*F185</f>
        <v>0</v>
      </c>
      <c r="I185" s="13"/>
      <c r="J185" s="3">
        <f>Таблица1[[#This Row],[Кол-во ед. изм]]*Таблица1[[#This Row],[Цена (м.пог, кв.м)]]</f>
        <v>0</v>
      </c>
    </row>
    <row r="186" spans="1:10" x14ac:dyDescent="0.25">
      <c r="A186" s="13" t="s">
        <v>31</v>
      </c>
      <c r="B186" s="3">
        <v>30</v>
      </c>
      <c r="C186" s="3" t="s">
        <v>13</v>
      </c>
      <c r="D186" s="3">
        <v>10</v>
      </c>
      <c r="E186" s="3">
        <v>0.55000000000000004</v>
      </c>
      <c r="F186" s="13"/>
      <c r="G186" s="3">
        <f t="shared" si="16"/>
        <v>0</v>
      </c>
      <c r="H186" s="3">
        <f t="shared" si="17"/>
        <v>0</v>
      </c>
      <c r="I186" s="13"/>
      <c r="J186" s="3">
        <f>Таблица1[[#This Row],[Кол-во ед. изм]]*Таблица1[[#This Row],[Цена (м.пог, кв.м)]]</f>
        <v>0</v>
      </c>
    </row>
    <row r="187" spans="1:10" x14ac:dyDescent="0.25">
      <c r="A187" s="13" t="s">
        <v>32</v>
      </c>
      <c r="B187" s="3">
        <v>50</v>
      </c>
      <c r="C187" s="3" t="s">
        <v>13</v>
      </c>
      <c r="D187" s="3">
        <v>12</v>
      </c>
      <c r="E187" s="3">
        <v>0.75</v>
      </c>
      <c r="F187" s="13"/>
      <c r="G187" s="3">
        <f t="shared" si="16"/>
        <v>0</v>
      </c>
      <c r="H187" s="3">
        <f t="shared" si="17"/>
        <v>0</v>
      </c>
      <c r="I187" s="13"/>
      <c r="J187" s="3">
        <f>Таблица1[[#This Row],[Кол-во ед. изм]]*Таблица1[[#This Row],[Цена (м.пог, кв.м)]]</f>
        <v>0</v>
      </c>
    </row>
    <row r="188" spans="1:10" x14ac:dyDescent="0.25">
      <c r="A188" s="13" t="s">
        <v>33</v>
      </c>
      <c r="B188" s="3">
        <v>25</v>
      </c>
      <c r="C188" s="3" t="s">
        <v>13</v>
      </c>
      <c r="D188" s="3">
        <v>11</v>
      </c>
      <c r="E188" s="3">
        <v>0.6</v>
      </c>
      <c r="F188" s="13"/>
      <c r="G188" s="3">
        <f t="shared" si="16"/>
        <v>0</v>
      </c>
      <c r="H188" s="3">
        <f t="shared" si="17"/>
        <v>0</v>
      </c>
      <c r="I188" s="13"/>
      <c r="J188" s="3">
        <f>Таблица1[[#This Row],[Кол-во ед. изм]]*Таблица1[[#This Row],[Цена (м.пог, кв.м)]]</f>
        <v>0</v>
      </c>
    </row>
    <row r="189" spans="1:10" x14ac:dyDescent="0.25">
      <c r="A189" s="13" t="s">
        <v>34</v>
      </c>
      <c r="B189" s="3">
        <v>30</v>
      </c>
      <c r="C189" s="3" t="s">
        <v>13</v>
      </c>
      <c r="D189" s="3">
        <v>12</v>
      </c>
      <c r="E189" s="3">
        <v>0.96</v>
      </c>
      <c r="F189" s="13"/>
      <c r="G189" s="3">
        <f t="shared" si="16"/>
        <v>0</v>
      </c>
      <c r="H189" s="3">
        <f t="shared" si="17"/>
        <v>0</v>
      </c>
      <c r="I189" s="13"/>
      <c r="J189" s="3">
        <f>Таблица1[[#This Row],[Кол-во ед. изм]]*Таблица1[[#This Row],[Цена (м.пог, кв.м)]]</f>
        <v>0</v>
      </c>
    </row>
    <row r="190" spans="1:10" x14ac:dyDescent="0.25">
      <c r="A190" s="13" t="s">
        <v>35</v>
      </c>
      <c r="B190" s="3">
        <v>15</v>
      </c>
      <c r="C190" s="3" t="s">
        <v>13</v>
      </c>
      <c r="D190" s="3">
        <v>7</v>
      </c>
      <c r="E190" s="3">
        <v>0.54</v>
      </c>
      <c r="F190" s="13"/>
      <c r="G190" s="3">
        <f t="shared" si="16"/>
        <v>0</v>
      </c>
      <c r="H190" s="3">
        <f t="shared" si="17"/>
        <v>0</v>
      </c>
      <c r="I190" s="13"/>
      <c r="J190" s="3">
        <f>Таблица1[[#This Row],[Кол-во ед. изм]]*Таблица1[[#This Row],[Цена (м.пог, кв.м)]]</f>
        <v>0</v>
      </c>
    </row>
    <row r="191" spans="1:10" x14ac:dyDescent="0.25">
      <c r="A191" s="13" t="s">
        <v>36</v>
      </c>
      <c r="B191" s="3">
        <v>15</v>
      </c>
      <c r="C191" s="3" t="s">
        <v>13</v>
      </c>
      <c r="D191" s="3">
        <v>13</v>
      </c>
      <c r="E191" s="3">
        <v>0.95</v>
      </c>
      <c r="F191" s="13"/>
      <c r="G191" s="3">
        <f t="shared" si="16"/>
        <v>0</v>
      </c>
      <c r="H191" s="3">
        <f t="shared" si="17"/>
        <v>0</v>
      </c>
      <c r="I191" s="13"/>
      <c r="J191" s="3">
        <f>Таблица1[[#This Row],[Кол-во ед. изм]]*Таблица1[[#This Row],[Цена (м.пог, кв.м)]]</f>
        <v>0</v>
      </c>
    </row>
    <row r="192" spans="1:10" x14ac:dyDescent="0.25">
      <c r="A192" s="13" t="s">
        <v>208</v>
      </c>
      <c r="B192" s="3">
        <v>15</v>
      </c>
      <c r="C192" s="3" t="s">
        <v>13</v>
      </c>
      <c r="D192" s="3">
        <v>15.6</v>
      </c>
      <c r="E192" s="3">
        <v>1.1000000000000001</v>
      </c>
      <c r="F192" s="13"/>
      <c r="G192" s="3">
        <f t="shared" si="16"/>
        <v>0</v>
      </c>
      <c r="H192" s="3">
        <f t="shared" si="17"/>
        <v>0</v>
      </c>
      <c r="I192" s="13"/>
      <c r="J192" s="3">
        <f>Таблица1[[#This Row],[Кол-во ед. изм]]*Таблица1[[#This Row],[Цена (м.пог, кв.м)]]</f>
        <v>0</v>
      </c>
    </row>
    <row r="193" spans="1:10" x14ac:dyDescent="0.25">
      <c r="A193" s="13" t="s">
        <v>209</v>
      </c>
      <c r="B193" s="3">
        <v>15</v>
      </c>
      <c r="C193" s="3" t="s">
        <v>13</v>
      </c>
      <c r="D193" s="3">
        <v>17</v>
      </c>
      <c r="E193" s="3">
        <v>1.2</v>
      </c>
      <c r="F193" s="13"/>
      <c r="G193" s="3">
        <f t="shared" si="16"/>
        <v>0</v>
      </c>
      <c r="H193" s="3">
        <f t="shared" si="17"/>
        <v>0</v>
      </c>
      <c r="I193" s="13"/>
      <c r="J193" s="3">
        <f>Таблица1[[#This Row],[Кол-во ед. изм]]*Таблица1[[#This Row],[Цена (м.пог, кв.м)]]</f>
        <v>0</v>
      </c>
    </row>
    <row r="194" spans="1:10" x14ac:dyDescent="0.25">
      <c r="A194" s="14" t="s">
        <v>37</v>
      </c>
      <c r="B194" s="12"/>
      <c r="C194" s="12"/>
      <c r="D194" s="12"/>
      <c r="E194" s="12"/>
      <c r="F194" s="14"/>
      <c r="G194" s="12"/>
      <c r="H194" s="12"/>
      <c r="I194" s="14"/>
      <c r="J194" s="12"/>
    </row>
    <row r="195" spans="1:10" x14ac:dyDescent="0.25">
      <c r="A195" s="13" t="s">
        <v>38</v>
      </c>
      <c r="B195" s="3">
        <v>60</v>
      </c>
      <c r="C195" s="3" t="s">
        <v>13</v>
      </c>
      <c r="D195" s="3">
        <v>12</v>
      </c>
      <c r="E195" s="3">
        <v>0.7</v>
      </c>
      <c r="F195" s="13"/>
      <c r="G195" s="3">
        <f t="shared" ref="G195:G201" si="18">B195*F195</f>
        <v>0</v>
      </c>
      <c r="H195" s="3">
        <f t="shared" ref="H195:H201" si="19">E195*F195</f>
        <v>0</v>
      </c>
      <c r="I195" s="13"/>
      <c r="J195" s="3">
        <f>Таблица1[[#This Row],[Кол-во ед. изм]]*Таблица1[[#This Row],[Цена (м.пог, кв.м)]]</f>
        <v>0</v>
      </c>
    </row>
    <row r="196" spans="1:10" x14ac:dyDescent="0.25">
      <c r="A196" s="13" t="s">
        <v>39</v>
      </c>
      <c r="B196" s="3">
        <v>60</v>
      </c>
      <c r="C196" s="3" t="s">
        <v>13</v>
      </c>
      <c r="D196" s="3">
        <v>14.5</v>
      </c>
      <c r="E196" s="3">
        <v>0.88</v>
      </c>
      <c r="F196" s="13"/>
      <c r="G196" s="3">
        <f t="shared" si="18"/>
        <v>0</v>
      </c>
      <c r="H196" s="3">
        <f t="shared" si="19"/>
        <v>0</v>
      </c>
      <c r="I196" s="13"/>
      <c r="J196" s="3">
        <f>Таблица1[[#This Row],[Кол-во ед. изм]]*Таблица1[[#This Row],[Цена (м.пог, кв.м)]]</f>
        <v>0</v>
      </c>
    </row>
    <row r="197" spans="1:10" x14ac:dyDescent="0.25">
      <c r="A197" s="13" t="s">
        <v>40</v>
      </c>
      <c r="B197" s="3">
        <v>30</v>
      </c>
      <c r="C197" s="3" t="s">
        <v>13</v>
      </c>
      <c r="D197" s="3">
        <v>7.5</v>
      </c>
      <c r="E197" s="3">
        <v>0.8</v>
      </c>
      <c r="F197" s="13"/>
      <c r="G197" s="3">
        <f t="shared" si="18"/>
        <v>0</v>
      </c>
      <c r="H197" s="3">
        <f t="shared" si="19"/>
        <v>0</v>
      </c>
      <c r="I197" s="13"/>
      <c r="J197" s="3">
        <f>Таблица1[[#This Row],[Кол-во ед. изм]]*Таблица1[[#This Row],[Цена (м.пог, кв.м)]]</f>
        <v>0</v>
      </c>
    </row>
    <row r="198" spans="1:10" x14ac:dyDescent="0.25">
      <c r="A198" s="13" t="s">
        <v>41</v>
      </c>
      <c r="B198" s="3">
        <v>18</v>
      </c>
      <c r="C198" s="3" t="s">
        <v>13</v>
      </c>
      <c r="D198" s="3">
        <v>9</v>
      </c>
      <c r="E198" s="3">
        <v>0.64</v>
      </c>
      <c r="F198" s="13"/>
      <c r="G198" s="3">
        <f t="shared" si="18"/>
        <v>0</v>
      </c>
      <c r="H198" s="3">
        <f t="shared" si="19"/>
        <v>0</v>
      </c>
      <c r="I198" s="13"/>
      <c r="J198" s="3">
        <f>Таблица1[[#This Row],[Кол-во ед. изм]]*Таблица1[[#This Row],[Цена (м.пог, кв.м)]]</f>
        <v>0</v>
      </c>
    </row>
    <row r="199" spans="1:10" x14ac:dyDescent="0.25">
      <c r="A199" s="13" t="s">
        <v>42</v>
      </c>
      <c r="B199" s="3">
        <v>18</v>
      </c>
      <c r="C199" s="3" t="s">
        <v>13</v>
      </c>
      <c r="D199" s="3">
        <v>14.95</v>
      </c>
      <c r="E199" s="3">
        <v>1</v>
      </c>
      <c r="F199" s="13"/>
      <c r="G199" s="3">
        <f t="shared" si="18"/>
        <v>0</v>
      </c>
      <c r="H199" s="3">
        <f t="shared" si="19"/>
        <v>0</v>
      </c>
      <c r="I199" s="13"/>
      <c r="J199" s="3">
        <f>Таблица1[[#This Row],[Кол-во ед. изм]]*Таблица1[[#This Row],[Цена (м.пог, кв.м)]]</f>
        <v>0</v>
      </c>
    </row>
    <row r="200" spans="1:10" x14ac:dyDescent="0.25">
      <c r="A200" s="13" t="s">
        <v>210</v>
      </c>
      <c r="B200" s="3">
        <v>18</v>
      </c>
      <c r="C200" s="3" t="s">
        <v>13</v>
      </c>
      <c r="D200" s="3">
        <v>17.940000000000001</v>
      </c>
      <c r="E200" s="3">
        <v>1.27</v>
      </c>
      <c r="F200" s="13"/>
      <c r="G200" s="3">
        <f t="shared" si="18"/>
        <v>0</v>
      </c>
      <c r="H200" s="3">
        <f t="shared" si="19"/>
        <v>0</v>
      </c>
      <c r="I200" s="13"/>
      <c r="J200" s="3">
        <f>Таблица1[[#This Row],[Кол-во ед. изм]]*Таблица1[[#This Row],[Цена (м.пог, кв.м)]]</f>
        <v>0</v>
      </c>
    </row>
    <row r="201" spans="1:10" x14ac:dyDescent="0.25">
      <c r="A201" s="13" t="s">
        <v>211</v>
      </c>
      <c r="B201" s="3">
        <v>18</v>
      </c>
      <c r="C201" s="3" t="s">
        <v>13</v>
      </c>
      <c r="D201" s="3">
        <v>19.55</v>
      </c>
      <c r="E201" s="3">
        <v>1.38</v>
      </c>
      <c r="F201" s="13"/>
      <c r="G201" s="3">
        <f t="shared" si="18"/>
        <v>0</v>
      </c>
      <c r="H201" s="3">
        <f t="shared" si="19"/>
        <v>0</v>
      </c>
      <c r="I201" s="13"/>
      <c r="J201" s="3">
        <f>Таблица1[[#This Row],[Кол-во ед. изм]]*Таблица1[[#This Row],[Цена (м.пог, кв.м)]]</f>
        <v>0</v>
      </c>
    </row>
    <row r="205" spans="1:10" ht="23.25" customHeight="1" x14ac:dyDescent="0.25">
      <c r="A205" s="22" t="s">
        <v>212</v>
      </c>
      <c r="B205" s="24">
        <f>B2</f>
        <v>0</v>
      </c>
      <c r="C205" s="24" t="s">
        <v>213</v>
      </c>
      <c r="G205" s="22" t="s">
        <v>205</v>
      </c>
      <c r="H205" s="22"/>
      <c r="I205" s="25">
        <f>SUM(J8:J201)</f>
        <v>0</v>
      </c>
      <c r="J205" s="21" t="s">
        <v>82</v>
      </c>
    </row>
    <row r="206" spans="1:10" ht="15" customHeight="1" x14ac:dyDescent="0.25">
      <c r="A206" s="23"/>
      <c r="B206" s="24"/>
      <c r="C206" s="24"/>
      <c r="G206" s="22"/>
      <c r="H206" s="22"/>
      <c r="I206" s="25"/>
      <c r="J206" s="21"/>
    </row>
    <row r="213" ht="36" customHeight="1" x14ac:dyDescent="0.25"/>
  </sheetData>
  <sheetProtection password="C98E" sheet="1" objects="1" scenarios="1"/>
  <mergeCells count="6">
    <mergeCell ref="J205:J206"/>
    <mergeCell ref="A205:A206"/>
    <mergeCell ref="B205:B206"/>
    <mergeCell ref="C205:C206"/>
    <mergeCell ref="G205:H206"/>
    <mergeCell ref="I205:I206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2018-08-03T12:01:06Z</dcterms:modified>
</cp:coreProperties>
</file>